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NASLOVNA" sheetId="1" r:id="rId1"/>
    <sheet name="REKAPITULACIJA" sheetId="2" r:id="rId2"/>
    <sheet name="SANACIJA KLIZIŠTA" sheetId="3" r:id="rId3"/>
  </sheets>
  <definedNames>
    <definedName name="_Toc532263130" localSheetId="2">'SANACIJA KLIZIŠTA'!#REF!</definedName>
    <definedName name="_Toc532263132" localSheetId="2">'SANACIJA KLIZIŠTA'!#REF!</definedName>
    <definedName name="_Toc532286383" localSheetId="2">'SANACIJA KLIZIŠTA'!#REF!</definedName>
    <definedName name="_Toc532286385" localSheetId="2">'SANACIJA KLIZIŠTA'!#REF!</definedName>
    <definedName name="_xlnm.Print_Area" localSheetId="0">'NASLOVNA'!$A$1:$F$51</definedName>
    <definedName name="_xlnm.Print_Area" localSheetId="1">'REKAPITULACIJA'!$A$1:$E$31</definedName>
    <definedName name="_xlnm.Print_Area" localSheetId="2">'SANACIJA KLIZIŠTA'!$A$1:$G$185</definedName>
  </definedNames>
  <calcPr fullCalcOnLoad="1"/>
</workbook>
</file>

<file path=xl/sharedStrings.xml><?xml version="1.0" encoding="utf-8"?>
<sst xmlns="http://schemas.openxmlformats.org/spreadsheetml/2006/main" count="305" uniqueCount="205">
  <si>
    <t>SVEUKUPNO:</t>
  </si>
  <si>
    <t>REKAPITULACIJA:</t>
  </si>
  <si>
    <t>3.</t>
  </si>
  <si>
    <t>2.</t>
  </si>
  <si>
    <t>4.</t>
  </si>
  <si>
    <t>5.</t>
  </si>
  <si>
    <t>6.</t>
  </si>
  <si>
    <t>1.</t>
  </si>
  <si>
    <t>7.</t>
  </si>
  <si>
    <t>PDV 25%:</t>
  </si>
  <si>
    <t>m'</t>
  </si>
  <si>
    <t>kom</t>
  </si>
  <si>
    <t>ISKOLČENJE TRASE I OBJEKATA</t>
  </si>
  <si>
    <t>Obračun radova:</t>
  </si>
  <si>
    <t>2.1.</t>
  </si>
  <si>
    <t>2.2.</t>
  </si>
  <si>
    <t>ŠIROKI ISKOP</t>
  </si>
  <si>
    <t>Rad se mjeri u kubičnim metrima stvarno iskopanog materijala, mjereno u sraslom stanju.</t>
  </si>
  <si>
    <t>Iskop u materijalu kategorije “C”</t>
  </si>
  <si>
    <t>IZRADA POSTELJICE</t>
  </si>
  <si>
    <t>IZRADA POSTELJICE NASIPA I USJEKA</t>
  </si>
  <si>
    <t>Zahtijevi kakvoće: modul stišljivosti Ms≥40MN/m² za kameni materijal (Ms≥35MN/m²  za miješani materijal; Ms≥30MN/m²  za zemljani materijal). Uključuje i izradu posteljice na postojećem tamponu nakon skidanja asfaltnih slojeva. Svi zahtjevi kakvoće u skladu s projektom kolničke konstrukcije.</t>
  </si>
  <si>
    <t>Rad se obračunava u četvornim metrima.</t>
  </si>
  <si>
    <t>3.1.</t>
  </si>
  <si>
    <t>NOSIVI SLOJ OD ZRNATOG KAMENOG MATERIJALA BEZ VEZIVA</t>
  </si>
  <si>
    <t>ASFALTBETON ZA NOSIVI SLOJ (AC base)</t>
  </si>
  <si>
    <t>Proizvodnja, prijevoz i ugradnja asfaltbetona za nosivi sloj 
(AC base) debljine i tehničkih svojstava prema projektu kolničke konstrukcije.
Količina obavljenih radova mjeri se četvornim metrima gornje površine stvarno položenog i ugrađenog nosivog sloja i sukladno projektu.
U cijeni su sadržani svi troškovi nabave materijala, proizvodnje i ugradnje asfaltne mješavine, prijevoz, oprema i sve ostalo što je potrebno za izvođenje radova.</t>
  </si>
  <si>
    <t>ASFALTBETON ZA HABAJUĆI SLOJ (AC surf)</t>
  </si>
  <si>
    <t>Proizvodnja, prijevoz i ugradnja asfaltbetona za habajuće slojeve (AC surf)  debljine i tehničkih svojstava prema projektu kolničke konstrukcije.
Asfalt beton za habajući sloj proizvodi se u postrojenjima za spravljanje asfaltnih mješavina – asfaltnim bazama s kontroliranim pojedinim materijalima i kontroliranim postrojenjem te se prevozi na mjesto ugradnje.
Ugradnja habajućeg sloja vrši se strojno strojevima za razastiranje – finišerima, a zbijanje valjcima-statičkim i vibracionim. Održavanje debljine sloja prilikom ugradnje kao i vitoperenje izvodi se automatskim podešavanjem i kontolom finišera.</t>
  </si>
  <si>
    <t>Obračun rada:
Količina obavljenih radova mjeri se kvadratnim metrima gornje površine stvarno položenog i ugrađenog habajućeg sloja sukladno projektu.
U cijeni su sadržani svi troškovi nabave materijala, proizvodnje i ugradnje asfaltne mješavine, prijevoz, oprema i sve ostalo što je potrebno za izvođenje radova.</t>
  </si>
  <si>
    <t>4.1.</t>
  </si>
  <si>
    <t>1.1.</t>
  </si>
  <si>
    <t>1.2.</t>
  </si>
  <si>
    <t>Slivnik sa rešetkom 400x400 mm</t>
  </si>
  <si>
    <t>Ugradnja slivnika od monolitnog betona klase 30/37, Ø 500 mm, nosivosti rešetke 250 kN. Stavka obuhvaća izradu monolitnih slivnika u vodonepropusnoj izvedbi na uredno izvedenu podlogu, s ugradnjom slivne rešetke 400x400 mm, u svemu prema projektu. Obračun je po komadu izvedenog slivnika, a u cijeni je uključena izvedba podloge i temelja, nabava i ugradnja betona, izrada i montaža oplata i skela, svi prijevozi i prijenosi, rad na ugradnji i njezi betona, izvedba priključaka s obradom sljubnica, nabava i ugradnja slivne rešetke, uklanjanje oplata, skela i otpada te čišćenje okoliša, kao i sav ostali potreban rad, oprema i materijal potrebni za izradu slivnika prema projektu. Armatura se obračunava posebno. Izvedba, kontrola kakvoće i obračun prema OTU 3-04.5. i 3-04.5.1.</t>
  </si>
  <si>
    <t>UGRADNJA SLIVNIKA SA REŠETKOM</t>
  </si>
  <si>
    <t>Ukupno:</t>
  </si>
  <si>
    <t>TROŠKOVNIK</t>
  </si>
  <si>
    <t>Projektant:</t>
  </si>
  <si>
    <t>ISKOP HUMUSA</t>
  </si>
  <si>
    <t>GEODETSKI RADOVI</t>
  </si>
  <si>
    <t>Iskolčenja glavnih točaka s postavljanjem visinskih kolaca za pojedinačne faze radova, te održavanje istih prema potrebi za cijelo vrijeme izvođenja radova.</t>
  </si>
  <si>
    <t xml:space="preserve">U cijenu koštanja ulazi materijal i radna snaga. </t>
  </si>
  <si>
    <t>U stavku je uključen utovar i prijevoz do mjesta ugradnje, te prijevoz viška materijala na deponiju, pronalazak deponije i svi troškovi deponiranja.</t>
  </si>
  <si>
    <t>Rad se mjeri u kubičnim metrima stvarno iskopanog humusa, mjereno u sraslom stanju.</t>
  </si>
  <si>
    <t>Stavka obuhvaća široke iskope predviđene projektom, uključivo prethodno zasijecanje asfalta postojeće kolničke konstrukcije, odvoz iskopanog materijala na deponiju, pronalazak deponije i sve troškove deponiranja.
Iskop se obavlja prema visinskim kotama iz projekta  te propisanim nagibima kosina.</t>
  </si>
  <si>
    <t>Izrada posteljice nasipa i usjeka</t>
  </si>
  <si>
    <t>ZAŠTITA POKOSA PRIMJENOM HUMUSNOG MATERIJALA I TRAVNATE VEGETACIJE - ZELENE POVRŠINE</t>
  </si>
  <si>
    <t>m²</t>
  </si>
  <si>
    <t>Rad se mjeri u kubičnim metrima.</t>
  </si>
  <si>
    <t>IZRADA ELABORATA PRIVREMENE REGULACIJE PROMETA</t>
  </si>
  <si>
    <t>PRIPREMNI RADOVI</t>
  </si>
  <si>
    <t>Broj stavke</t>
  </si>
  <si>
    <t>OTU</t>
  </si>
  <si>
    <t>Opis stavke</t>
  </si>
  <si>
    <t>JM</t>
  </si>
  <si>
    <t>KOLIČINA</t>
  </si>
  <si>
    <t>J. C.</t>
  </si>
  <si>
    <t>Iznos</t>
  </si>
  <si>
    <t>1-02</t>
  </si>
  <si>
    <t>1-02.1</t>
  </si>
  <si>
    <t>VI -</t>
  </si>
  <si>
    <t>ZEMLJANI RADOVI</t>
  </si>
  <si>
    <t>2-01</t>
  </si>
  <si>
    <t>2-02</t>
  </si>
  <si>
    <t>2-02.3</t>
  </si>
  <si>
    <t>2-10</t>
  </si>
  <si>
    <t>2-15
2-15.1</t>
  </si>
  <si>
    <t>Humusiranje i zasijavanje travom i zelenilom površina otoka te ostalih zelenih površina. Stavka obuhvaća strojno i ručno razastiranje humusa od iskopa, travnu smjesu, sijanje i završno poravnanje odnosno valjanje ručnim valjkom.Humusira se u sloju 20cm.        Izvedba travnjaka:</t>
  </si>
  <si>
    <t>gnojenje zrelim stajskim gnojem,</t>
  </si>
  <si>
    <t>frezanje zbog usitnjavanja zemlje i uklanjanja gnojiva,</t>
  </si>
  <si>
    <t>sjetva trave, smjesa 4 dkg/m2, ježenje i valjanje.</t>
  </si>
  <si>
    <t>KOLNIČKA KONSTRUKCIJA</t>
  </si>
  <si>
    <t>5-01</t>
  </si>
  <si>
    <t>PTU-RTSZAM</t>
  </si>
  <si>
    <t>ODVODNJA</t>
  </si>
  <si>
    <t>5.1.</t>
  </si>
  <si>
    <t>PROMETNA OPREMA I SIGNALIZACIJA</t>
  </si>
  <si>
    <t>2-09</t>
  </si>
  <si>
    <t>IZRADA NASIPA</t>
  </si>
  <si>
    <t>2-09.3</t>
  </si>
  <si>
    <t>IZRADA NASIPA OD KAMENITIH MATERIJALA</t>
  </si>
  <si>
    <t>Pod kamenitim materijalima podrazumjevaju se materijali dobiveni miniranjem, kamene drobine i šljunci, tj. materijali koji praktički nisu osjetljivi na prisutnost vode.
Svaki sloj mora se sabiti u punoj širini odgovarajućim sredstvima za sabijanje. Komprimiranje slojeva nasipa treba izvršiti tako da se postigne stupanj zbijenosti u odnosu na standardni Proctorov postupak Sz=95-100% od maksimalne laboratorijske zbijenosti, odnosno modul stišljivosti metodom kružne ploče Ms≥40 Mn/m², ovisno o visini projektiranoga nasipa i položaju ugrađenoga sloja u nasipu.
Ovom stavkom obuhvaća se nabava materijala za nasip, prijevoz, te njegova ugradnja (nasipavanje, razastiranje, eventualno potrebno vlaženje ili sušenje ), te grubo planiranje materijala u nasipu prema dimenzijama i nagibima danim u projektu, kao i sabijanje prema zahtjevima O.T.U. mjereno u zbijenom stanju.</t>
  </si>
  <si>
    <t xml:space="preserve">m³ </t>
  </si>
  <si>
    <t xml:space="preserve">Rad na izradi nasipa od kamenih materijala obračunava se mjerenjem u kubičnim metrima ugrađenog i zbijenog nasipa. </t>
  </si>
  <si>
    <t>2-16</t>
  </si>
  <si>
    <t>IZRADA BANKINA</t>
  </si>
  <si>
    <t>2-16.2</t>
  </si>
  <si>
    <t xml:space="preserve">IZRADA HUMUSIRANIH I ZATRAVLJENIH BANKINA </t>
  </si>
  <si>
    <t>Nasipavanje humusnog sloja smije započeti tek pošto nadzorni inženjer preuzme podlogu bankine (nasip) i nosivi sloj ispravno izveden u smislu zbijenosti, pravilnih nagiba, visinskih kota i funkcionalnosti odvodnje.
Debljina humusnog sloja je 10 cm, a širine prema projektu. Kad se nanosi humusni sloj, površinu bankine treba isplanirati s točnošću od ± 2 cm i uvaljati lakim statičkim valjkom u jednom prijelazu. Nakon toga treba bankinu zatraviti u svemu prema potpoglavlju 2-15  iz O.T.U.  Rad obuhvaća dobavu humusnog materijala iz privremene deponije iskopanog humusa, razastiranje, planiranje te sav rad, materijal i prijevoz potreban za potpunu izradu bankine.</t>
  </si>
  <si>
    <t>Obračun rada:
Rad se mjeri u metrima potpuno završene i zatravljene bankine i plaća po ugovorenim jediničnim cijenama.
U jediničnoj cijeni je sadržana dobava i planiranje te sav rad, materijal i prijevoz potreban za potpunu izradu bankine
Po metru dužnom bankine prema stvarno izvršenim radovima.</t>
  </si>
  <si>
    <t>PVC SN 4, DN 200 mm</t>
  </si>
  <si>
    <t>3.2.</t>
  </si>
  <si>
    <t>Stavka obuhvaća izradu elaborata privremene regulacije prometa.</t>
  </si>
  <si>
    <t>Poprečni cijevni priključci za spoj slivnika i linijskih kanalica na revizijsko okno interne mreže zauljene oborinske odvodnje, od PVC cijevi SN 2 i SN 4, DN 150 mm, proizvođača "Pipelife" ili jednakovrijedan. Poprečni cijevni priključci postavljaju se u nagibu kako je određeno projektom. Obračunavaju se po m' izvedenog spoja, uključivo iskop rova, nabavu, prijevoz i ugradnju cijevi na podlogu, zatrpavanje cijevi, odvoz viška materijala na odlagalište, te sav ostali pomoćni materijal potreban za potpuno dovršenje stavke. U cijenu je uključeno ispitivanje vodonepropusnosti.</t>
  </si>
  <si>
    <t>ŠIROKI ISKOP ZA AB ZID</t>
  </si>
  <si>
    <t>Iskop u materijalu kategorije ''C''</t>
  </si>
  <si>
    <t>ZATRPAVANJE GRAĐEVNE JAME UZ ZID</t>
  </si>
  <si>
    <t>Iza zida se ugrađuje klin od drobljenog kamenog materijala koji se zbija u slojevima. Zatrpavanje građevne jame iza i ispred zida kamenim materijalom 0/63 mm . Jedinična cijena sadrži troškove nabave, dopreme, razastiranja, zbijanja i finog planiranja kamenog materijala,čišćenje okolnog terena i svega ostalog potrebnog za potpuno dovršenje posla.</t>
  </si>
  <si>
    <t>Obračun radova po m3.</t>
  </si>
  <si>
    <t>TESARSKI RADOVI</t>
  </si>
  <si>
    <t>IZRADA, MONTAŽA I DEMONTAŽA OPLATE ZA TEMELJ AB ZIDA</t>
  </si>
  <si>
    <t xml:space="preserve">Izrada, montaža i demontaža jednostrane oplate za temelj ( u svemu prema Tehničkom propisu za betonske konstrukcije). Stavka obuhvaća troškove nabave i dopreme svog potrebnog materijala, izradu i postavljanje oplate sa svim potrebnim razupiranjima, podupiranjima i ukručenjima, skidanje i čišćenje oplate nakon uporabe, sve prijevoze, te sve ostalo što je potrebno za potpuni završetak radova. </t>
  </si>
  <si>
    <t xml:space="preserve">Obračun radova po m2 oplate. </t>
  </si>
  <si>
    <t>IZRADA, MONTAŽA I DEMONTAŽA GLATKE DVOSTRANE OPLATE AB ZIDA</t>
  </si>
  <si>
    <t xml:space="preserve">Izrada, montaža i demontaža glatke dvostrane oplate zida. (O.T.U.-II, st. 7.4.2.6.4., u svemu prema Tehničkom propisu za betonske konstrukcije). Na mjestima radnih reški treba ugraditi u oplatu trokutaste letvice debljine brida 2,0 cm. Stavka obuhvaća troškove nabave i dopreme svog potrebnog materijala, izradu i postavljanje glatke (industrijske ili izrađene od blanjanih dasaka) oplate sa svim potrebnim razupiranjima, podupiranjima i ukručenjima, skidanje i čišćenje oplate nakon upotrebe, sve prijevoze, te sve ostalo što je potrebno za potpuni završetak radova. </t>
  </si>
  <si>
    <t>Obračun radova po m2 oplate.</t>
  </si>
  <si>
    <t>BETONSKI I ARMIRANOBETONSKI RADOVI</t>
  </si>
  <si>
    <t>IZRADA TEMELJA I TIJELA AB ZIDA</t>
  </si>
  <si>
    <t xml:space="preserve">Obračun po m3 prema teoretskim dimenzijama iz projekta. </t>
  </si>
  <si>
    <t>- betoniranje temelja</t>
  </si>
  <si>
    <t>- betoniranje zida</t>
  </si>
  <si>
    <t>ARMIRAČKI RADOVI</t>
  </si>
  <si>
    <t>IZRADA ARMATURE AB ZIDA</t>
  </si>
  <si>
    <t>Nabava, ravnanje, siječenje, čišćenje, savijanje te ugradba i vezanje armature od visokovrijednog prirodno tvrdog čelika RA B500B i MA B500B (u svemu prema Tehničkom propisu za betonske konstrukcije). U cijenu je uključena nabava, doprema, siječenje, ispravljanje, čišćenje od hrđe, savijanje, postavljanje i vezivanje armature, te svi ostali radovi i materijal (podlošci i sl.) potrebni da se armatura savije i postavi na mjesta točno određena posebnim nacrtima. 
Neposredno prije betoniranja mora nadzorni inženjer investitora odnosno predstavnik projektanta pregledati ugrađenu armaturu, uloške i podloške, te utvrditi čistoću oplate nakon čega se smije pristupiti betoniranju.</t>
  </si>
  <si>
    <t>OSTALI RADOVI</t>
  </si>
  <si>
    <t>IZRADA PROCJEDNICA</t>
  </si>
  <si>
    <t>Izvedba procjednica od plastičnih cijevi Ø50 mm. Procjednice se izvode na svakih 1,5 metara dužine zida. Duljina procjedince jednaka je širini zida.</t>
  </si>
  <si>
    <t>Obračun po m' postavljenih procjednica.</t>
  </si>
  <si>
    <t>Strojni iskop za temelje i tijelo potpornog zida u tlu "C" kategorije. Stavka obuhvaća strojni iskop, planiranje dna građevne jame, čišćenje terena oko građevne jame, sva potrebna podupiranja i razupiranja, te sve ostale troškove vezane uz iskop i osiguranje građevne jame. Duljinu dionice iskopa odrediti prema lokalnim uvjetima tj. iskope uz postojeće objekte izvoditi u kraćim dionicama uz potrebna podupiranja kako ne bi došlo do oštećenja i urušavanja istih. Rad uključuje utovar iskopanog materijala u prijevozna sredstva, prijevoz do deponije, deponiranje, te uređenje deponije. Mjesto deponije dužan je osigurati Izvođač radova.
Iskop se obavlja prema visinskim kotama iz projekta  te propisanim nagibima kosina.</t>
  </si>
  <si>
    <t>- armatura temelja</t>
  </si>
  <si>
    <t>- armatura zida</t>
  </si>
  <si>
    <t>Iskop humusa u sloju debljine 20cm</t>
  </si>
  <si>
    <t xml:space="preserve">Stavka obuhvaća površinski iskop humusa u debljini sloja od 20cm.
Humus se iskapa isključivo strojno, buldozerima, bagerima ili univerzalnim strojevima, a ručno jedino tamo gdje to strojevi ne bi mogli obaviti na zadovoljavajući način. </t>
  </si>
  <si>
    <t>2-16.1</t>
  </si>
  <si>
    <t xml:space="preserve">IZRADA BANKINA OD ZRNATOG KAMENOG MATERIJALA </t>
  </si>
  <si>
    <t>Bankine od zrnatog kamenog materijala mogu se izraditi tek pošto nadzorni inženjer preuzme podlogu bankine (nasip) i nosivi sloj ispravno izveden u smislu zbijenosti, pravilnih nagiba, visinskih kota i funkcionalnosti odvodnje.
Debljina sloja zrnatog kamenog materijala u zbijenom stanju je 10 cm, a širine prema projektu. Bankina mora imati zbijenost prema kriterijima za izradu nasipnih slojeva.</t>
  </si>
  <si>
    <t>U jediničnoj cijeni je sadržana dobava i planiranje te sav rad, materijal i prijevoz potreban za potpunu izradu bankine
Po metru dužnom bankine prema stvarno izvršenim radovima.</t>
  </si>
  <si>
    <t>Bankina; širina 1.00 m, za cestu</t>
  </si>
  <si>
    <t>Bankina; širina 0.50 m, kod kanalice</t>
  </si>
  <si>
    <t>Širina bankine (berme) 0.50 m.</t>
  </si>
  <si>
    <t>Stavka obuhvaća nabavu i ugradnju drobljenog kamenog materijala veličine zrna 0-63mm, debljine 45cm (Sz≥100%, Ms≥100 MN/m2) .</t>
  </si>
  <si>
    <t>AC 22 base 50/70 AG6 M2-E, d=6,00 cm; za srednje prometno opterećenje</t>
  </si>
  <si>
    <t>AC 11 surf 50/70 AG3 M2-E, d=4,00 cm</t>
  </si>
  <si>
    <t>3-04.9.</t>
  </si>
  <si>
    <t>TIPSKE BETONSKE KANALICE</t>
  </si>
  <si>
    <t>Ugradnja prefabriciranih armirano betonskih  kanalica prema detaljima iz projekta, na sloj podložnog betona C16/20. Rad obuhvaća pripremu zemljane podloge nakon izvedenog iskopa jarka, nasip, razastiranje i uređenje podloge od kamena debljine 15 cm, nabavu, dobavu i izvedbu betonske obloge od betona min. klase 16/20 u količini 0.07 m3/m', nabavu, dobavu i ugradnju kanalica, te sva potrebna zapunjavanja materijalom iz iskopa nakon postave kanalete.</t>
  </si>
  <si>
    <t>Rad se mjeri u metrima ugrađene kanalice, uključivo s pripremom podloge.</t>
  </si>
  <si>
    <t>Trapez konusna kanalica 64/51/30/23,5x55 cm (2 komada po m)</t>
  </si>
  <si>
    <t>1</t>
  </si>
  <si>
    <t>3-02</t>
  </si>
  <si>
    <t>DRENAŽE</t>
  </si>
  <si>
    <t>3-02.2</t>
  </si>
  <si>
    <t>IZRADA PLITKIH DRENAŽA</t>
  </si>
  <si>
    <t>Rad obuhvaća iskop materijala za drenažni rov, njegov utovar, prijevoz na deponiju, deponiranje i uređenje deponije po izboru Izvođača, nabavu, dobavu i izvedbu betonske podloge od betona najniže klase C 20/25 na uređenu podlogu prema projektu, nabavu, dobavu i polaganje drenažne perforirane cijevi od tvrdog PVC promjera 15 cm umotane u 200 g/m2 geotekstil, te nabavu, dobavu i ugradnju filtarskog kamenog sloja krupnoće 8-63 mm oko drenažne cijevi u drenažnom jarku.</t>
  </si>
  <si>
    <t>Rad se mjeri i obračunava po metru dužnom (m1) izvedenog drenažnog sustava prema projektu.</t>
  </si>
  <si>
    <t>1-03</t>
  </si>
  <si>
    <t>ČIŠĆENJE I PRIPREMA TERENA</t>
  </si>
  <si>
    <t>1-03.1.</t>
  </si>
  <si>
    <t>UKLANJANJE GRMLJA I DRVEĆA</t>
  </si>
  <si>
    <t>Stavka obuhvaća sječenje šiblja i stabala svih dimenzija, odsijecanje granja, rezanje stabala i debelih grana na dužine pogodne za prijevoz, vađenje korijenja, šiblja te starih panjeva i panjeva novo posiječenih stabala, zatim odnošenje šiblja, granja, trupaca i panjeva izvan profila ceste. Udubine od izvađenih panjeva na temeljnom tlu treba ispuniti istim materijalom kakav je na okolnom temeljnom tlu te izvesti zbijanje do propisane zbijenosti.</t>
  </si>
  <si>
    <t>Stavka obuhvaća i pronalaženje deponije, odvoz uklonjenog materijala na deponiju i sve troškove utovara, transporta i deponiranja.</t>
  </si>
  <si>
    <t>- Ø 10 -  30 cm</t>
  </si>
  <si>
    <t>1-03.2</t>
  </si>
  <si>
    <t>UKLANJANJE UMJETNIH OBJEKATA, PROMETNIH ZNAKOVA, REKLAMNIH PLOČA I SLIČNO</t>
  </si>
  <si>
    <t>Vađenje i demontiranje prometnih znakova, reklamnih ploča, čeličnih odbojnika, kolobrana i druge prometne opreme na cesti treba obaviti tako da se svi sastavni dijelovi sačuvaju neoštećeni i da ih je moguće opet upotrijebiti. 
Postojeće ograde od žice, drveća, kamena ili betonskih i drugih elemenata, koje zadiru u profil ceste, treba porušiti i premjestiti na granicu cestovnog pojasa.</t>
  </si>
  <si>
    <t>Rušenje i uklanjanje postojećih propusta, uklanjanje rubnjaka, prometne opreme, rušenje i premještanje ograda, rušenje dotrajalih zgrada, odstranjivanje odlagališta i drugih objekata treba obaviti bez nanošenja štete na ostalim objektima i posjedima uz cestu.
Materijal od porušenih objekata treba odložiti na mjesto gdje neće smetati radovima i gdje neće narušavati estetski izgled ceste i okolice, a prema odluci nadzornog inženjera.
U ovaj rad uključeni su svi potrebni radovi, materijali i prijevozi potrebni za dovršenje posla.</t>
  </si>
  <si>
    <t>Rezanje asfalta</t>
  </si>
  <si>
    <t>Rušenje postojećih asfaltnih površina u debljini 10 cm s odvozom na deponij I deponiranje</t>
  </si>
  <si>
    <t>Uklanjanje postojeće kanalice s odvozom na deponij I deponiranje</t>
  </si>
  <si>
    <t>2.2.1.</t>
  </si>
  <si>
    <t>2.2.2.</t>
  </si>
  <si>
    <t>2.2.3.</t>
  </si>
  <si>
    <t>Ukupno  I - PRIPREMNI RADOVI</t>
  </si>
  <si>
    <t>I -</t>
  </si>
  <si>
    <t>II -</t>
  </si>
  <si>
    <t>Ukupno  II - ZEMLJANI RADOVI</t>
  </si>
  <si>
    <t>III -</t>
  </si>
  <si>
    <t>Ukupno III - KOLNIČKA KONSTRUKCIJA</t>
  </si>
  <si>
    <t>IV -</t>
  </si>
  <si>
    <t>Ukupno  IV - ODVODNJA</t>
  </si>
  <si>
    <t>V -</t>
  </si>
  <si>
    <t>Ukupno  VI - PROMETNA OPREMA I SIGNALIZACIJA</t>
  </si>
  <si>
    <t>PROJEKTANTSKI I GEOTEHNIČKI NADZOR</t>
  </si>
  <si>
    <t>h</t>
  </si>
  <si>
    <t>7.1.</t>
  </si>
  <si>
    <t>2-08.4</t>
  </si>
  <si>
    <t>UREĐENJE SLABONOSIVOG TEMELJNOG TLA PRIMJENOM NETKANIH TEKSTILA</t>
  </si>
  <si>
    <t>Ovom stavkom predviđeno je polaganje geotekstila na prethodno izravnato i pripremljeno tlo, a prije izvedbe sloja zamjene temeljnog tla.
Pripremu tla, polaganje i spajanje geotekstila izvesti u svemu prema uvjetima iz O.T.U. 2-08.4 i specifikacijama proizvođača.</t>
  </si>
  <si>
    <r>
      <t xml:space="preserve">Plaća se po jediničnoj cijeni iz ugovora, u koju ulazi sav materijal, prijevoz i rad na postavljanju netkanog tekstila, spajanje i sve ostalo potrebno za polaganje netkanog tekstila. Predviđeni je tip netkanog geotekstila površinske mase 300g/m² i </t>
    </r>
    <r>
      <rPr>
        <sz val="9"/>
        <rFont val="GreekC"/>
        <family val="0"/>
      </rPr>
      <t>s</t>
    </r>
    <r>
      <rPr>
        <sz val="7"/>
        <rFont val="Arial"/>
        <family val="2"/>
      </rPr>
      <t>v</t>
    </r>
    <r>
      <rPr>
        <sz val="9"/>
        <rFont val="Arial"/>
        <family val="2"/>
      </rPr>
      <t>=15/19 kN/m'.</t>
    </r>
  </si>
  <si>
    <t xml:space="preserve">m² </t>
  </si>
  <si>
    <t>8.</t>
  </si>
  <si>
    <t>8.1.</t>
  </si>
  <si>
    <t>8.2.</t>
  </si>
  <si>
    <t xml:space="preserve">Betoniranje zida vodoneporpusnim betonom C30/37. U cijenu ove stavke uključeno je i čišćenje i priprema gornje površine podloge, izrada, doprema i ugradnja betona, te zbijanje i ravnanje do kota prema projektu, zaštita i njega betona, te sav potreban rad i materijal. </t>
  </si>
  <si>
    <t>IZOLATERSKI RADOVI</t>
  </si>
  <si>
    <t>MONTAŽA BRTVENE TRAKE</t>
  </si>
  <si>
    <t>Nabava, doprema i montaža gumene trake na prekidu betoniranja tj. mjestima radnih reški.</t>
  </si>
  <si>
    <t>6.1.</t>
  </si>
  <si>
    <t>Projektantski nadzor. Rad obuhvaća dolazak projektanta i geomehaničara na teren, obilazak gradilišta, razradu i pojašnjenje projektiranih rješenja te dopunu ili prilagodbu pojednih tehničkih rješenja zbog nepredviđenih okolnosti na terenu.
Stavkom su obuhvaćeni troškovi prijevoza, rada projektanta i uredskog materijala za izradu dopuna ili prilagodbi. Rad se obračunava po broju sati.</t>
  </si>
  <si>
    <t>Debljine 45 cm ispod kolnika</t>
  </si>
  <si>
    <t>4.1.1.</t>
  </si>
  <si>
    <t>4.1.2.</t>
  </si>
  <si>
    <t>Ivanec, Travanj, 2019. g.</t>
  </si>
  <si>
    <t>NISKOGRADNJE I KONSTRUKCIJE ZIDA</t>
  </si>
  <si>
    <r>
      <rPr>
        <b/>
        <i/>
        <sz val="10"/>
        <rFont val="Arial"/>
        <family val="2"/>
      </rPr>
      <t>Investitor:</t>
    </r>
    <r>
      <rPr>
        <b/>
        <sz val="10"/>
        <rFont val="Arial"/>
        <family val="2"/>
      </rPr>
      <t xml:space="preserve"> OPĆINA MARUŠEVEC</t>
    </r>
  </si>
  <si>
    <r>
      <rPr>
        <i/>
        <sz val="10"/>
        <rFont val="Arial"/>
        <family val="2"/>
      </rPr>
      <t>Adresa:</t>
    </r>
    <r>
      <rPr>
        <sz val="10"/>
        <rFont val="Arial"/>
        <family val="2"/>
      </rPr>
      <t xml:space="preserve"> Maruševec, Maruševec 6</t>
    </r>
  </si>
  <si>
    <r>
      <rPr>
        <b/>
        <i/>
        <sz val="10"/>
        <rFont val="Arial"/>
        <family val="2"/>
      </rPr>
      <t>Građevina:</t>
    </r>
    <r>
      <rPr>
        <b/>
        <sz val="10"/>
        <rFont val="Arial"/>
        <family val="2"/>
      </rPr>
      <t xml:space="preserve"> IZVANREDNO ODRŽAVANJE NERAZVRSTANE CESTE NC 1-014</t>
    </r>
  </si>
  <si>
    <t xml:space="preserve">                     I IZGRADNJA POTPORNOG ZIDA</t>
  </si>
  <si>
    <r>
      <rPr>
        <i/>
        <sz val="10"/>
        <rFont val="Arial"/>
        <family val="2"/>
      </rPr>
      <t>Lokacija:</t>
    </r>
    <r>
      <rPr>
        <sz val="10"/>
        <rFont val="Arial"/>
        <family val="2"/>
      </rPr>
      <t xml:space="preserve"> Čalinec</t>
    </r>
  </si>
  <si>
    <t xml:space="preserve">                k.č.br. 2873, 2878, 2949, k.o. Čalinec</t>
  </si>
  <si>
    <t>AB POTPORNI ZID</t>
  </si>
  <si>
    <t>Ukupno  V - AB POTPORNI ZID</t>
  </si>
  <si>
    <t>IZVANREDNO ODRŽAVANJE NERAZVRSTANE CESTE I IZGRADNJA POTPORNOG ZIDA</t>
  </si>
  <si>
    <t>OVJERA PONUDITELJA - potpis i pečat ponuditelja: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</si>
</sst>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&quot;Yes&quot;;&quot;Yes&quot;;&quot;No&quot;"/>
    <numFmt numFmtId="171" formatCode="&quot;On&quot;;&quot;On&quot;;&quot;Off&quot;"/>
    <numFmt numFmtId="172" formatCode="[$€-2]\ #,##0.00_);[Red]\([$€-2]\ #,##0.00\)"/>
    <numFmt numFmtId="173" formatCode="0&quot;.&quot;"/>
    <numFmt numFmtId="174" formatCode="[$-41A]d\.\ mmmm\ yyyy"/>
    <numFmt numFmtId="175" formatCode="#,##0.00\ &quot;kn&quot;"/>
    <numFmt numFmtId="176" formatCode="#,##0.0"/>
    <numFmt numFmtId="177" formatCode="0.0"/>
    <numFmt numFmtId="178" formatCode="#,##0.00;#,##0.00;&quot;&quot;"/>
    <numFmt numFmtId="179" formatCode="#,##0.00;#,##0.00;#"/>
    <numFmt numFmtId="180" formatCode="#,##0.00\ _k_n"/>
    <numFmt numFmtId="181" formatCode="00&quot;. &quot;"/>
    <numFmt numFmtId="182" formatCode="0_)"/>
    <numFmt numFmtId="183" formatCode="#,##0.00_ ;[Red]\-#,##0.00\ 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HRHelvetica"/>
      <family val="0"/>
    </font>
    <font>
      <sz val="8"/>
      <name val="Tahoma"/>
      <family val="2"/>
    </font>
    <font>
      <sz val="9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Calibri"/>
      <family val="2"/>
    </font>
    <font>
      <b/>
      <sz val="9"/>
      <name val="Arial"/>
      <family val="2"/>
    </font>
    <font>
      <sz val="8"/>
      <name val="Arial CE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sz val="9"/>
      <name val="GreekC"/>
      <family val="0"/>
    </font>
    <font>
      <sz val="7"/>
      <name val="Arial"/>
      <family val="2"/>
    </font>
    <font>
      <sz val="10"/>
      <name val="Helv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Arial"/>
      <family val="2"/>
    </font>
    <font>
      <sz val="8.5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9"/>
      <color indexed="8"/>
      <name val="Tahoma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8"/>
      <color indexed="10"/>
      <name val="Tahoma"/>
      <family val="2"/>
    </font>
    <font>
      <sz val="9"/>
      <color indexed="10"/>
      <name val="Arial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theme="1"/>
      <name val="Tahoma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8"/>
      <color rgb="FFFF0000"/>
      <name val="Tahoma"/>
      <family val="2"/>
    </font>
    <font>
      <sz val="9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5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37" borderId="0" applyNumberFormat="0" applyBorder="0" applyAlignment="0" applyProtection="0"/>
    <xf numFmtId="0" fontId="32" fillId="3" borderId="0" applyNumberFormat="0" applyBorder="0" applyAlignment="0" applyProtection="0"/>
    <xf numFmtId="0" fontId="0" fillId="38" borderId="1" applyNumberFormat="0" applyFont="0" applyAlignment="0" applyProtection="0"/>
    <xf numFmtId="0" fontId="33" fillId="39" borderId="2" applyNumberFormat="0" applyAlignment="0" applyProtection="0"/>
    <xf numFmtId="0" fontId="34" fillId="40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9" fillId="4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0" fillId="7" borderId="2" applyNumberFormat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81" fillId="48" borderId="7" applyNumberFormat="0" applyAlignment="0" applyProtection="0"/>
    <xf numFmtId="0" fontId="82" fillId="48" borderId="8" applyNumberFormat="0" applyAlignment="0" applyProtection="0"/>
    <xf numFmtId="0" fontId="41" fillId="0" borderId="9" applyNumberFormat="0" applyFill="0" applyAlignment="0" applyProtection="0"/>
    <xf numFmtId="0" fontId="83" fillId="4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7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46" fillId="0" borderId="0">
      <alignment/>
      <protection/>
    </xf>
    <xf numFmtId="0" fontId="42" fillId="50" borderId="0" applyNumberFormat="0" applyBorder="0" applyAlignment="0" applyProtection="0"/>
    <xf numFmtId="0" fontId="88" fillId="51" borderId="0" applyNumberFormat="0" applyBorder="0" applyAlignment="0" applyProtection="0"/>
    <xf numFmtId="0" fontId="9" fillId="0" borderId="0">
      <alignment/>
      <protection/>
    </xf>
    <xf numFmtId="0" fontId="47" fillId="0" borderId="0">
      <alignment horizontal="justify" vertical="top" wrapText="1"/>
      <protection/>
    </xf>
    <xf numFmtId="0" fontId="47" fillId="0" borderId="0">
      <alignment horizontal="justify" vertical="top" wrapText="1"/>
      <protection/>
    </xf>
    <xf numFmtId="0" fontId="9" fillId="0" borderId="0">
      <alignment vertical="top" wrapText="1"/>
      <protection/>
    </xf>
    <xf numFmtId="0" fontId="47" fillId="0" borderId="0">
      <alignment horizontal="justify" vertical="top" wrapText="1"/>
      <protection/>
    </xf>
    <xf numFmtId="0" fontId="47" fillId="0" borderId="0">
      <alignment horizontal="justify" vertical="top" wrapText="1"/>
      <protection/>
    </xf>
    <xf numFmtId="0" fontId="47" fillId="0" borderId="0">
      <alignment horizontal="justify" vertical="top" wrapText="1"/>
      <protection/>
    </xf>
    <xf numFmtId="0" fontId="47" fillId="0" borderId="0">
      <alignment horizontal="justify" vertical="top" wrapText="1"/>
      <protection/>
    </xf>
    <xf numFmtId="0" fontId="47" fillId="0" borderId="0">
      <alignment horizontal="justify" vertical="top" wrapText="1"/>
      <protection/>
    </xf>
    <xf numFmtId="0" fontId="47" fillId="0" borderId="0">
      <alignment horizontal="justify" vertical="top" wrapText="1"/>
      <protection/>
    </xf>
    <xf numFmtId="0" fontId="47" fillId="0" borderId="0">
      <alignment horizontal="justify"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 horizontal="justify" vertical="top" wrapText="1"/>
      <protection/>
    </xf>
    <xf numFmtId="0" fontId="47" fillId="0" borderId="0">
      <alignment horizontal="justify" vertical="top" wrapText="1"/>
      <protection/>
    </xf>
    <xf numFmtId="0" fontId="47" fillId="0" borderId="0">
      <alignment horizontal="justify" vertical="top" wrapText="1"/>
      <protection/>
    </xf>
    <xf numFmtId="0" fontId="47" fillId="0" borderId="0">
      <alignment horizontal="justify" vertical="top" wrapText="1"/>
      <protection/>
    </xf>
    <xf numFmtId="0" fontId="47" fillId="0" borderId="0">
      <alignment horizontal="justify" vertical="top" wrapText="1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 horizontal="justify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 vertical="top" wrapText="1"/>
      <protection/>
    </xf>
    <xf numFmtId="0" fontId="8" fillId="0" borderId="0">
      <alignment vertical="top" wrapText="1"/>
      <protection locked="0"/>
    </xf>
    <xf numFmtId="0" fontId="89" fillId="0" borderId="0">
      <alignment/>
      <protection/>
    </xf>
    <xf numFmtId="0" fontId="47" fillId="0" borderId="0">
      <alignment horizontal="justify" vertical="top" wrapText="1"/>
      <protection/>
    </xf>
    <xf numFmtId="0" fontId="47" fillId="0" borderId="0">
      <alignment horizontal="justify"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3" applyNumberFormat="0" applyFont="0" applyAlignment="0" applyProtection="0"/>
    <xf numFmtId="0" fontId="2" fillId="52" borderId="13" applyNumberFormat="0" applyFont="0" applyAlignment="0" applyProtection="0"/>
    <xf numFmtId="0" fontId="2" fillId="0" borderId="0">
      <alignment/>
      <protection/>
    </xf>
    <xf numFmtId="0" fontId="43" fillId="39" borderId="14" applyNumberForma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15" applyNumberFormat="0" applyFill="0" applyAlignment="0" applyProtection="0"/>
    <xf numFmtId="0" fontId="91" fillId="0" borderId="0" applyNumberFormat="0" applyFill="0" applyBorder="0" applyAlignment="0" applyProtection="0"/>
    <xf numFmtId="0" fontId="92" fillId="53" borderId="16" applyNumberFormat="0" applyAlignment="0" applyProtection="0"/>
    <xf numFmtId="0" fontId="29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2" fillId="0" borderId="0">
      <alignment horizontal="justify" vertical="center" wrapText="1"/>
      <protection locked="0"/>
    </xf>
    <xf numFmtId="0" fontId="95" fillId="0" borderId="18" applyNumberFormat="0" applyFill="0" applyAlignment="0" applyProtection="0"/>
    <xf numFmtId="0" fontId="96" fillId="54" borderId="8" applyNumberFormat="0" applyAlignment="0" applyProtection="0"/>
    <xf numFmtId="4" fontId="2" fillId="0" borderId="0" applyFill="0" applyBorder="0" applyAlignment="0" applyProtection="0"/>
    <xf numFmtId="4" fontId="2" fillId="0" borderId="0" applyFill="0" applyBorder="0" applyAlignment="0" applyProtection="0"/>
    <xf numFmtId="3" fontId="2" fillId="0" borderId="0" applyBorder="0" applyAlignment="0" applyProtection="0"/>
    <xf numFmtId="3" fontId="2" fillId="0" borderId="0" applyBorder="0" applyAlignment="0" applyProtection="0"/>
    <xf numFmtId="4" fontId="2" fillId="0" borderId="0" applyFill="0" applyBorder="0" applyAlignment="0" applyProtection="0"/>
    <xf numFmtId="4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97" fillId="0" borderId="0" xfId="0" applyFont="1" applyAlignment="1">
      <alignment wrapText="1"/>
    </xf>
    <xf numFmtId="0" fontId="3" fillId="0" borderId="0" xfId="0" applyFont="1" applyAlignment="1">
      <alignment horizontal="justify" vertical="top" wrapText="1"/>
    </xf>
    <xf numFmtId="0" fontId="68" fillId="0" borderId="0" xfId="0" applyFont="1" applyAlignment="1">
      <alignment vertical="top"/>
    </xf>
    <xf numFmtId="0" fontId="68" fillId="0" borderId="0" xfId="0" applyFont="1" applyAlignment="1">
      <alignment/>
    </xf>
    <xf numFmtId="4" fontId="68" fillId="0" borderId="0" xfId="0" applyNumberFormat="1" applyFont="1" applyAlignment="1">
      <alignment horizontal="right"/>
    </xf>
    <xf numFmtId="0" fontId="3" fillId="0" borderId="0" xfId="0" applyFont="1" applyAlignment="1">
      <alignment horizontal="justify" vertical="top"/>
    </xf>
    <xf numFmtId="0" fontId="69" fillId="0" borderId="0" xfId="0" applyFont="1" applyAlignment="1">
      <alignment horizontal="left" vertical="top"/>
    </xf>
    <xf numFmtId="0" fontId="3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wrapText="1"/>
    </xf>
    <xf numFmtId="4" fontId="68" fillId="0" borderId="19" xfId="0" applyNumberFormat="1" applyFont="1" applyFill="1" applyBorder="1" applyAlignment="1">
      <alignment horizontal="right"/>
    </xf>
    <xf numFmtId="4" fontId="6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wrapText="1"/>
    </xf>
    <xf numFmtId="4" fontId="68" fillId="0" borderId="20" xfId="0" applyNumberFormat="1" applyFont="1" applyFill="1" applyBorder="1" applyAlignment="1">
      <alignment horizontal="right"/>
    </xf>
    <xf numFmtId="44" fontId="6" fillId="0" borderId="2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wrapText="1"/>
    </xf>
    <xf numFmtId="4" fontId="68" fillId="0" borderId="21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0" fontId="68" fillId="55" borderId="19" xfId="0" applyFont="1" applyFill="1" applyBorder="1" applyAlignment="1">
      <alignment/>
    </xf>
    <xf numFmtId="4" fontId="68" fillId="55" borderId="19" xfId="0" applyNumberFormat="1" applyFont="1" applyFill="1" applyBorder="1" applyAlignment="1">
      <alignment horizontal="right"/>
    </xf>
    <xf numFmtId="0" fontId="68" fillId="55" borderId="19" xfId="0" applyFont="1" applyFill="1" applyBorder="1" applyAlignment="1">
      <alignment vertical="top"/>
    </xf>
    <xf numFmtId="0" fontId="69" fillId="55" borderId="19" xfId="0" applyFont="1" applyFill="1" applyBorder="1" applyAlignment="1">
      <alignment horizontal="left" vertical="top"/>
    </xf>
    <xf numFmtId="0" fontId="70" fillId="55" borderId="19" xfId="0" applyFont="1" applyFill="1" applyBorder="1" applyAlignment="1">
      <alignment horizontal="left" vertical="top" wrapText="1"/>
    </xf>
    <xf numFmtId="0" fontId="71" fillId="55" borderId="19" xfId="0" applyFont="1" applyFill="1" applyBorder="1" applyAlignment="1">
      <alignment vertical="top" wrapText="1"/>
    </xf>
    <xf numFmtId="0" fontId="70" fillId="55" borderId="19" xfId="0" applyFont="1" applyFill="1" applyBorder="1" applyAlignment="1">
      <alignment wrapText="1"/>
    </xf>
    <xf numFmtId="4" fontId="70" fillId="55" borderId="19" xfId="0" applyNumberFormat="1" applyFont="1" applyFill="1" applyBorder="1" applyAlignment="1">
      <alignment horizontal="right"/>
    </xf>
    <xf numFmtId="0" fontId="70" fillId="0" borderId="19" xfId="0" applyFont="1" applyFill="1" applyBorder="1" applyAlignment="1">
      <alignment horizontal="left" vertical="top" wrapText="1"/>
    </xf>
    <xf numFmtId="0" fontId="71" fillId="0" borderId="19" xfId="0" applyFont="1" applyFill="1" applyBorder="1" applyAlignment="1">
      <alignment horizontal="right" vertical="top" wrapText="1"/>
    </xf>
    <xf numFmtId="0" fontId="10" fillId="0" borderId="0" xfId="125" applyFont="1" applyFill="1">
      <alignment/>
      <protection/>
    </xf>
    <xf numFmtId="0" fontId="11" fillId="0" borderId="0" xfId="125" applyFont="1" applyFill="1" applyBorder="1" applyAlignment="1">
      <alignment vertical="center"/>
      <protection/>
    </xf>
    <xf numFmtId="0" fontId="8" fillId="0" borderId="0" xfId="125" applyFont="1" applyBorder="1" applyAlignment="1">
      <alignment horizontal="justify" vertical="top" wrapText="1"/>
      <protection/>
    </xf>
    <xf numFmtId="4" fontId="8" fillId="0" borderId="0" xfId="125" applyNumberFormat="1" applyFont="1" applyBorder="1" applyAlignment="1">
      <alignment/>
      <protection/>
    </xf>
    <xf numFmtId="0" fontId="8" fillId="0" borderId="0" xfId="125" applyFont="1" applyFill="1" applyBorder="1">
      <alignment/>
      <protection/>
    </xf>
    <xf numFmtId="0" fontId="8" fillId="0" borderId="0" xfId="125" applyFont="1" applyBorder="1">
      <alignment/>
      <protection/>
    </xf>
    <xf numFmtId="0" fontId="8" fillId="0" borderId="0" xfId="125" applyFont="1" applyBorder="1" applyAlignment="1">
      <alignment horizontal="center"/>
      <protection/>
    </xf>
    <xf numFmtId="0" fontId="9" fillId="0" borderId="0" xfId="125" applyFont="1" applyFill="1" applyBorder="1" applyAlignment="1">
      <alignment vertical="center"/>
      <protection/>
    </xf>
    <xf numFmtId="0" fontId="8" fillId="0" borderId="0" xfId="125" applyFont="1" applyBorder="1">
      <alignment/>
      <protection/>
    </xf>
    <xf numFmtId="0" fontId="8" fillId="0" borderId="0" xfId="125" applyFont="1">
      <alignment/>
      <protection/>
    </xf>
    <xf numFmtId="49" fontId="8" fillId="0" borderId="0" xfId="125" applyNumberFormat="1" applyFont="1" applyBorder="1" applyAlignment="1">
      <alignment horizontal="center" vertical="top"/>
      <protection/>
    </xf>
    <xf numFmtId="0" fontId="8" fillId="0" borderId="0" xfId="125" applyFont="1" applyFill="1">
      <alignment/>
      <protection/>
    </xf>
    <xf numFmtId="49" fontId="8" fillId="0" borderId="0" xfId="125" applyNumberFormat="1" applyFont="1" applyAlignment="1">
      <alignment horizontal="center" vertical="top"/>
      <protection/>
    </xf>
    <xf numFmtId="0" fontId="8" fillId="0" borderId="0" xfId="125" applyFont="1" applyAlignment="1">
      <alignment horizontal="justify" vertical="top" wrapText="1"/>
      <protection/>
    </xf>
    <xf numFmtId="0" fontId="8" fillId="0" borderId="0" xfId="125" applyFont="1" applyAlignment="1">
      <alignment horizontal="center"/>
      <protection/>
    </xf>
    <xf numFmtId="4" fontId="8" fillId="0" borderId="0" xfId="125" applyNumberFormat="1" applyFont="1" applyAlignment="1">
      <alignment/>
      <protection/>
    </xf>
    <xf numFmtId="0" fontId="13" fillId="0" borderId="0" xfId="125" applyFont="1" applyFill="1" applyBorder="1" applyAlignment="1">
      <alignment vertical="center"/>
      <protection/>
    </xf>
    <xf numFmtId="0" fontId="13" fillId="4" borderId="0" xfId="125" applyFont="1" applyFill="1" applyBorder="1" applyAlignment="1">
      <alignment vertical="center"/>
      <protection/>
    </xf>
    <xf numFmtId="0" fontId="3" fillId="0" borderId="0" xfId="125" applyFont="1" applyFill="1" applyAlignment="1">
      <alignment horizontal="justify" vertical="top" wrapText="1"/>
      <protection/>
    </xf>
    <xf numFmtId="0" fontId="3" fillId="0" borderId="0" xfId="125" applyFont="1" applyFill="1" applyAlignment="1">
      <alignment horizontal="center"/>
      <protection/>
    </xf>
    <xf numFmtId="4" fontId="3" fillId="0" borderId="0" xfId="125" applyNumberFormat="1" applyFont="1" applyFill="1" applyAlignment="1">
      <alignment/>
      <protection/>
    </xf>
    <xf numFmtId="0" fontId="3" fillId="0" borderId="0" xfId="125" applyFont="1" applyBorder="1" applyAlignment="1">
      <alignment horizontal="justify" vertical="top" wrapText="1"/>
      <protection/>
    </xf>
    <xf numFmtId="4" fontId="3" fillId="0" borderId="0" xfId="125" applyNumberFormat="1" applyFont="1" applyBorder="1" applyAlignment="1">
      <alignment/>
      <protection/>
    </xf>
    <xf numFmtId="175" fontId="3" fillId="0" borderId="0" xfId="125" applyNumberFormat="1" applyFont="1" applyBorder="1" applyAlignment="1">
      <alignment/>
      <protection/>
    </xf>
    <xf numFmtId="0" fontId="3" fillId="0" borderId="0" xfId="125" applyFont="1" applyFill="1" applyBorder="1" applyAlignment="1">
      <alignment horizontal="center"/>
      <protection/>
    </xf>
    <xf numFmtId="4" fontId="3" fillId="0" borderId="0" xfId="125" applyNumberFormat="1" applyFont="1" applyFill="1" applyBorder="1" applyAlignment="1">
      <alignment/>
      <protection/>
    </xf>
    <xf numFmtId="175" fontId="3" fillId="0" borderId="0" xfId="125" applyNumberFormat="1" applyFont="1" applyFill="1" applyBorder="1" applyAlignment="1">
      <alignment/>
      <protection/>
    </xf>
    <xf numFmtId="0" fontId="3" fillId="0" borderId="0" xfId="125" applyFont="1" applyBorder="1" applyAlignment="1">
      <alignment horizontal="center"/>
      <protection/>
    </xf>
    <xf numFmtId="0" fontId="4" fillId="0" borderId="0" xfId="125" applyFont="1" applyFill="1" applyBorder="1" applyAlignment="1">
      <alignment horizontal="center"/>
      <protection/>
    </xf>
    <xf numFmtId="4" fontId="4" fillId="0" borderId="0" xfId="125" applyNumberFormat="1" applyFont="1" applyFill="1" applyBorder="1" applyAlignment="1">
      <alignment/>
      <protection/>
    </xf>
    <xf numFmtId="175" fontId="4" fillId="0" borderId="0" xfId="125" applyNumberFormat="1" applyFont="1" applyFill="1" applyBorder="1" applyAlignment="1">
      <alignment/>
      <protection/>
    </xf>
    <xf numFmtId="4" fontId="3" fillId="0" borderId="0" xfId="125" applyNumberFormat="1" applyFont="1" applyFill="1" applyBorder="1" applyAlignment="1">
      <alignment horizontal="right"/>
      <protection/>
    </xf>
    <xf numFmtId="4" fontId="3" fillId="0" borderId="0" xfId="125" applyNumberFormat="1" applyFont="1" applyBorder="1" applyAlignment="1">
      <alignment horizontal="right"/>
      <protection/>
    </xf>
    <xf numFmtId="175" fontId="3" fillId="0" borderId="0" xfId="125" applyNumberFormat="1" applyFont="1" applyBorder="1" applyAlignment="1">
      <alignment horizontal="right"/>
      <protection/>
    </xf>
    <xf numFmtId="175" fontId="3" fillId="0" borderId="0" xfId="125" applyNumberFormat="1" applyFont="1" applyFill="1" applyBorder="1" applyAlignment="1">
      <alignment horizontal="right" vertical="center"/>
      <protection/>
    </xf>
    <xf numFmtId="0" fontId="14" fillId="0" borderId="0" xfId="125" applyFont="1" applyFill="1" applyBorder="1">
      <alignment/>
      <protection/>
    </xf>
    <xf numFmtId="0" fontId="14" fillId="4" borderId="0" xfId="125" applyFont="1" applyFill="1" applyBorder="1">
      <alignment/>
      <protection/>
    </xf>
    <xf numFmtId="0" fontId="14" fillId="4" borderId="0" xfId="125" applyFont="1" applyFill="1" applyBorder="1">
      <alignment/>
      <protection/>
    </xf>
    <xf numFmtId="0" fontId="98" fillId="0" borderId="0" xfId="0" applyFont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126" applyFont="1">
      <alignment/>
      <protection/>
    </xf>
    <xf numFmtId="0" fontId="2" fillId="0" borderId="0" xfId="126" applyNumberFormat="1" applyFont="1" applyAlignment="1">
      <alignment horizontal="center"/>
      <protection/>
    </xf>
    <xf numFmtId="2" fontId="2" fillId="0" borderId="0" xfId="126" applyNumberFormat="1" applyFont="1" applyAlignment="1">
      <alignment horizontal="right"/>
      <protection/>
    </xf>
    <xf numFmtId="0" fontId="15" fillId="0" borderId="0" xfId="126" applyNumberFormat="1" applyFont="1" applyAlignment="1">
      <alignment horizontal="left"/>
      <protection/>
    </xf>
    <xf numFmtId="0" fontId="2" fillId="0" borderId="0" xfId="126" applyNumberFormat="1" applyFont="1" applyAlignment="1">
      <alignment horizontal="left"/>
      <protection/>
    </xf>
    <xf numFmtId="0" fontId="15" fillId="0" borderId="0" xfId="126" applyNumberFormat="1" applyFont="1" applyAlignment="1">
      <alignment horizontal="center"/>
      <protection/>
    </xf>
    <xf numFmtId="0" fontId="15" fillId="0" borderId="0" xfId="126" applyNumberFormat="1" applyFont="1" applyAlignment="1">
      <alignment horizontal="right"/>
      <protection/>
    </xf>
    <xf numFmtId="0" fontId="2" fillId="0" borderId="0" xfId="126" applyFont="1" applyAlignment="1">
      <alignment horizontal="justify" vertical="top" wrapText="1"/>
      <protection/>
    </xf>
    <xf numFmtId="2" fontId="2" fillId="0" borderId="0" xfId="126" applyNumberFormat="1" applyFont="1" applyAlignment="1">
      <alignment horizontal="center"/>
      <protection/>
    </xf>
    <xf numFmtId="0" fontId="2" fillId="0" borderId="0" xfId="126" applyFont="1" applyAlignment="1">
      <alignment horizontal="right"/>
      <protection/>
    </xf>
    <xf numFmtId="0" fontId="2" fillId="0" borderId="0" xfId="126" applyFont="1" applyAlignment="1">
      <alignment horizontal="left" vertical="top"/>
      <protection/>
    </xf>
    <xf numFmtId="0" fontId="99" fillId="0" borderId="0" xfId="126" applyFont="1">
      <alignment/>
      <protection/>
    </xf>
    <xf numFmtId="0" fontId="17" fillId="0" borderId="0" xfId="126" applyNumberFormat="1" applyFont="1" applyAlignment="1">
      <alignment horizontal="center"/>
      <protection/>
    </xf>
    <xf numFmtId="0" fontId="2" fillId="0" borderId="0" xfId="126" applyNumberFormat="1" applyFont="1" applyAlignment="1">
      <alignment/>
      <protection/>
    </xf>
    <xf numFmtId="0" fontId="5" fillId="0" borderId="19" xfId="0" applyFont="1" applyFill="1" applyBorder="1" applyAlignment="1">
      <alignment vertical="top"/>
    </xf>
    <xf numFmtId="49" fontId="3" fillId="0" borderId="0" xfId="125" applyNumberFormat="1" applyFont="1" applyBorder="1" applyAlignment="1">
      <alignment horizontal="left" vertical="top" wrapText="1"/>
      <protection/>
    </xf>
    <xf numFmtId="0" fontId="3" fillId="0" borderId="0" xfId="125" applyFont="1" applyBorder="1" applyAlignment="1">
      <alignment horizontal="center" wrapText="1"/>
      <protection/>
    </xf>
    <xf numFmtId="4" fontId="3" fillId="0" borderId="0" xfId="125" applyNumberFormat="1" applyFont="1" applyBorder="1" applyAlignment="1">
      <alignment wrapText="1"/>
      <protection/>
    </xf>
    <xf numFmtId="4" fontId="3" fillId="0" borderId="0" xfId="125" applyNumberFormat="1" applyFont="1" applyFill="1" applyBorder="1" applyAlignment="1">
      <alignment wrapText="1"/>
      <protection/>
    </xf>
    <xf numFmtId="49" fontId="3" fillId="0" borderId="0" xfId="125" applyNumberFormat="1" applyFont="1" applyFill="1" applyBorder="1" applyAlignment="1">
      <alignment horizontal="left" vertical="top" wrapText="1"/>
      <protection/>
    </xf>
    <xf numFmtId="0" fontId="3" fillId="0" borderId="0" xfId="125" applyFont="1" applyBorder="1">
      <alignment/>
      <protection/>
    </xf>
    <xf numFmtId="0" fontId="3" fillId="0" borderId="0" xfId="125" applyFont="1" applyFill="1" applyBorder="1">
      <alignment/>
      <protection/>
    </xf>
    <xf numFmtId="2" fontId="3" fillId="0" borderId="0" xfId="125" applyNumberFormat="1" applyFont="1" applyBorder="1" applyAlignment="1" applyProtection="1">
      <alignment horizontal="right"/>
      <protection locked="0"/>
    </xf>
    <xf numFmtId="175" fontId="3" fillId="0" borderId="0" xfId="125" applyNumberFormat="1" applyFont="1" applyBorder="1" applyAlignment="1" applyProtection="1">
      <alignment horizontal="right"/>
      <protection/>
    </xf>
    <xf numFmtId="0" fontId="8" fillId="0" borderId="0" xfId="125" applyFont="1" applyProtection="1">
      <alignment/>
      <protection/>
    </xf>
    <xf numFmtId="0" fontId="8" fillId="0" borderId="0" xfId="125" applyFont="1" applyFill="1" applyProtection="1">
      <alignment/>
      <protection/>
    </xf>
    <xf numFmtId="0" fontId="3" fillId="0" borderId="0" xfId="125" applyFont="1" applyBorder="1" applyProtection="1">
      <alignment/>
      <protection/>
    </xf>
    <xf numFmtId="2" fontId="3" fillId="0" borderId="0" xfId="125" applyNumberFormat="1" applyFont="1" applyBorder="1" applyProtection="1">
      <alignment/>
      <protection/>
    </xf>
    <xf numFmtId="175" fontId="3" fillId="0" borderId="0" xfId="125" applyNumberFormat="1" applyFont="1" applyBorder="1" applyProtection="1">
      <alignment/>
      <protection/>
    </xf>
    <xf numFmtId="175" fontId="3" fillId="0" borderId="0" xfId="125" applyNumberFormat="1" applyFont="1" applyBorder="1">
      <alignment/>
      <protection/>
    </xf>
    <xf numFmtId="175" fontId="8" fillId="0" borderId="0" xfId="125" applyNumberFormat="1" applyFont="1" applyProtection="1">
      <alignment/>
      <protection/>
    </xf>
    <xf numFmtId="175" fontId="3" fillId="0" borderId="0" xfId="125" applyNumberFormat="1" applyFont="1" applyFill="1" applyBorder="1" applyAlignment="1">
      <alignment horizontal="right"/>
      <protection/>
    </xf>
    <xf numFmtId="0" fontId="100" fillId="0" borderId="0" xfId="125" applyFont="1" applyBorder="1" applyAlignment="1">
      <alignment horizontal="center"/>
      <protection/>
    </xf>
    <xf numFmtId="0" fontId="101" fillId="0" borderId="0" xfId="125" applyFont="1" applyBorder="1">
      <alignment/>
      <protection/>
    </xf>
    <xf numFmtId="0" fontId="100" fillId="0" borderId="0" xfId="125" applyFont="1" applyBorder="1" applyAlignment="1">
      <alignment horizontal="left" vertical="top" wrapText="1"/>
      <protection/>
    </xf>
    <xf numFmtId="4" fontId="100" fillId="0" borderId="0" xfId="125" applyNumberFormat="1" applyFont="1" applyBorder="1" applyAlignment="1">
      <alignment/>
      <protection/>
    </xf>
    <xf numFmtId="175" fontId="100" fillId="0" borderId="0" xfId="125" applyNumberFormat="1" applyFont="1" applyBorder="1" applyAlignment="1">
      <alignment/>
      <protection/>
    </xf>
    <xf numFmtId="49" fontId="3" fillId="0" borderId="0" xfId="125" applyNumberFormat="1" applyFont="1" applyFill="1" applyAlignment="1">
      <alignment horizontal="center" vertical="top"/>
      <protection/>
    </xf>
    <xf numFmtId="49" fontId="3" fillId="0" borderId="22" xfId="125" applyNumberFormat="1" applyFont="1" applyFill="1" applyBorder="1" applyAlignment="1">
      <alignment horizontal="center" vertical="center" wrapText="1"/>
      <protection/>
    </xf>
    <xf numFmtId="0" fontId="3" fillId="0" borderId="22" xfId="125" applyFont="1" applyFill="1" applyBorder="1" applyAlignment="1">
      <alignment horizontal="justify" vertical="center" wrapText="1"/>
      <protection/>
    </xf>
    <xf numFmtId="0" fontId="3" fillId="0" borderId="22" xfId="125" applyFont="1" applyFill="1" applyBorder="1" applyAlignment="1">
      <alignment horizontal="center" vertical="center"/>
      <protection/>
    </xf>
    <xf numFmtId="4" fontId="3" fillId="0" borderId="22" xfId="125" applyNumberFormat="1" applyFont="1" applyFill="1" applyBorder="1" applyAlignment="1">
      <alignment horizontal="center" vertical="center"/>
      <protection/>
    </xf>
    <xf numFmtId="49" fontId="3" fillId="0" borderId="0" xfId="125" applyNumberFormat="1" applyFont="1" applyBorder="1" applyAlignment="1">
      <alignment horizontal="left" vertical="top"/>
      <protection/>
    </xf>
    <xf numFmtId="49" fontId="3" fillId="0" borderId="0" xfId="125" applyNumberFormat="1" applyFont="1" applyFill="1" applyBorder="1" applyAlignment="1">
      <alignment horizontal="left" vertical="top"/>
      <protection/>
    </xf>
    <xf numFmtId="49" fontId="4" fillId="0" borderId="0" xfId="125" applyNumberFormat="1" applyFont="1" applyFill="1" applyBorder="1" applyAlignment="1">
      <alignment horizontal="left" vertical="center"/>
      <protection/>
    </xf>
    <xf numFmtId="49" fontId="3" fillId="0" borderId="0" xfId="125" applyNumberFormat="1" applyFont="1" applyAlignment="1" applyProtection="1">
      <alignment horizontal="left" vertical="top"/>
      <protection locked="0"/>
    </xf>
    <xf numFmtId="49" fontId="3" fillId="0" borderId="0" xfId="125" applyNumberFormat="1" applyFont="1" applyBorder="1" applyAlignment="1">
      <alignment vertical="top"/>
      <protection/>
    </xf>
    <xf numFmtId="44" fontId="6" fillId="0" borderId="19" xfId="0" applyNumberFormat="1" applyFont="1" applyFill="1" applyBorder="1" applyAlignment="1">
      <alignment horizontal="right"/>
    </xf>
    <xf numFmtId="44" fontId="71" fillId="55" borderId="19" xfId="0" applyNumberFormat="1" applyFont="1" applyFill="1" applyBorder="1" applyAlignment="1">
      <alignment horizontal="right"/>
    </xf>
    <xf numFmtId="0" fontId="3" fillId="0" borderId="0" xfId="125" applyFont="1" applyFill="1" applyBorder="1" applyAlignment="1">
      <alignment horizontal="justify" vertical="top" wrapText="1"/>
      <protection/>
    </xf>
    <xf numFmtId="0" fontId="3" fillId="0" borderId="0" xfId="125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/>
    </xf>
    <xf numFmtId="49" fontId="5" fillId="55" borderId="23" xfId="125" applyNumberFormat="1" applyFont="1" applyFill="1" applyBorder="1" applyAlignment="1">
      <alignment horizontal="left" vertical="center"/>
      <protection/>
    </xf>
    <xf numFmtId="49" fontId="5" fillId="55" borderId="23" xfId="125" applyNumberFormat="1" applyFont="1" applyFill="1" applyBorder="1" applyAlignment="1">
      <alignment horizontal="center" vertical="center"/>
      <protection/>
    </xf>
    <xf numFmtId="0" fontId="5" fillId="55" borderId="23" xfId="125" applyFont="1" applyFill="1" applyBorder="1" applyAlignment="1">
      <alignment horizontal="center"/>
      <protection/>
    </xf>
    <xf numFmtId="4" fontId="5" fillId="55" borderId="23" xfId="125" applyNumberFormat="1" applyFont="1" applyFill="1" applyBorder="1" applyAlignment="1">
      <alignment/>
      <protection/>
    </xf>
    <xf numFmtId="49" fontId="5" fillId="0" borderId="23" xfId="125" applyNumberFormat="1" applyFont="1" applyFill="1" applyBorder="1" applyAlignment="1">
      <alignment horizontal="center" vertical="center"/>
      <protection/>
    </xf>
    <xf numFmtId="0" fontId="5" fillId="0" borderId="23" xfId="125" applyFont="1" applyFill="1" applyBorder="1" applyAlignment="1">
      <alignment horizontal="center"/>
      <protection/>
    </xf>
    <xf numFmtId="4" fontId="5" fillId="0" borderId="23" xfId="125" applyNumberFormat="1" applyFont="1" applyFill="1" applyBorder="1" applyAlignment="1">
      <alignment/>
      <protection/>
    </xf>
    <xf numFmtId="0" fontId="5" fillId="55" borderId="23" xfId="125" applyFont="1" applyFill="1" applyBorder="1" applyAlignment="1">
      <alignment horizontal="center" vertical="center"/>
      <protection/>
    </xf>
    <xf numFmtId="4" fontId="5" fillId="55" borderId="23" xfId="125" applyNumberFormat="1" applyFont="1" applyFill="1" applyBorder="1" applyAlignment="1">
      <alignment vertical="center"/>
      <protection/>
    </xf>
    <xf numFmtId="175" fontId="6" fillId="55" borderId="23" xfId="125" applyNumberFormat="1" applyFont="1" applyFill="1" applyBorder="1" applyAlignment="1">
      <alignment vertical="center"/>
      <protection/>
    </xf>
    <xf numFmtId="49" fontId="4" fillId="0" borderId="24" xfId="125" applyNumberFormat="1" applyFont="1" applyFill="1" applyBorder="1" applyAlignment="1">
      <alignment horizontal="left" vertical="center"/>
      <protection/>
    </xf>
    <xf numFmtId="0" fontId="4" fillId="0" borderId="24" xfId="125" applyFont="1" applyFill="1" applyBorder="1" applyAlignment="1">
      <alignment horizontal="center" vertical="center"/>
      <protection/>
    </xf>
    <xf numFmtId="4" fontId="4" fillId="0" borderId="24" xfId="125" applyNumberFormat="1" applyFont="1" applyFill="1" applyBorder="1" applyAlignment="1">
      <alignment vertical="center"/>
      <protection/>
    </xf>
    <xf numFmtId="175" fontId="4" fillId="0" borderId="24" xfId="125" applyNumberFormat="1" applyFont="1" applyFill="1" applyBorder="1" applyAlignment="1">
      <alignment vertical="center"/>
      <protection/>
    </xf>
    <xf numFmtId="175" fontId="5" fillId="55" borderId="23" xfId="125" applyNumberFormat="1" applyFont="1" applyFill="1" applyBorder="1" applyAlignment="1">
      <alignment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/>
    </xf>
    <xf numFmtId="16" fontId="3" fillId="0" borderId="0" xfId="0" applyNumberFormat="1" applyFont="1" applyAlignment="1" applyProtection="1">
      <alignment horizontal="left" vertical="top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/>
    </xf>
    <xf numFmtId="49" fontId="4" fillId="56" borderId="24" xfId="125" applyNumberFormat="1" applyFont="1" applyFill="1" applyBorder="1" applyAlignment="1">
      <alignment horizontal="left" vertical="center"/>
      <protection/>
    </xf>
    <xf numFmtId="0" fontId="4" fillId="56" borderId="24" xfId="125" applyFont="1" applyFill="1" applyBorder="1" applyAlignment="1">
      <alignment horizontal="center" vertical="center"/>
      <protection/>
    </xf>
    <xf numFmtId="4" fontId="4" fillId="56" borderId="24" xfId="125" applyNumberFormat="1" applyFont="1" applyFill="1" applyBorder="1" applyAlignment="1">
      <alignment vertical="center"/>
      <protection/>
    </xf>
    <xf numFmtId="175" fontId="4" fillId="56" borderId="24" xfId="125" applyNumberFormat="1" applyFont="1" applyFill="1" applyBorder="1" applyAlignment="1">
      <alignment vertical="center"/>
      <protection/>
    </xf>
    <xf numFmtId="49" fontId="5" fillId="55" borderId="24" xfId="125" applyNumberFormat="1" applyFont="1" applyFill="1" applyBorder="1" applyAlignment="1">
      <alignment horizontal="center" vertical="center"/>
      <protection/>
    </xf>
    <xf numFmtId="0" fontId="5" fillId="55" borderId="24" xfId="125" applyFont="1" applyFill="1" applyBorder="1" applyAlignment="1">
      <alignment horizontal="center"/>
      <protection/>
    </xf>
    <xf numFmtId="4" fontId="5" fillId="55" borderId="24" xfId="125" applyNumberFormat="1" applyFont="1" applyFill="1" applyBorder="1" applyAlignment="1">
      <alignment/>
      <protection/>
    </xf>
    <xf numFmtId="175" fontId="5" fillId="55" borderId="24" xfId="125" applyNumberFormat="1" applyFont="1" applyFill="1" applyBorder="1" applyAlignment="1">
      <alignment/>
      <protection/>
    </xf>
    <xf numFmtId="175" fontId="6" fillId="55" borderId="23" xfId="125" applyNumberFormat="1" applyFont="1" applyFill="1" applyBorder="1" applyAlignment="1">
      <alignment/>
      <protection/>
    </xf>
    <xf numFmtId="44" fontId="6" fillId="0" borderId="19" xfId="0" applyNumberFormat="1" applyFont="1" applyFill="1" applyBorder="1" applyAlignment="1">
      <alignment/>
    </xf>
    <xf numFmtId="44" fontId="71" fillId="55" borderId="19" xfId="0" applyNumberFormat="1" applyFont="1" applyFill="1" applyBorder="1" applyAlignment="1">
      <alignment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125" applyFont="1" applyBorder="1" applyAlignment="1">
      <alignment horizontal="center" vertical="top" wrapText="1"/>
      <protection/>
    </xf>
    <xf numFmtId="0" fontId="5" fillId="55" borderId="23" xfId="125" applyFont="1" applyFill="1" applyBorder="1" applyAlignment="1">
      <alignment horizontal="justify" vertical="top" wrapText="1"/>
      <protection/>
    </xf>
    <xf numFmtId="0" fontId="5" fillId="0" borderId="23" xfId="125" applyFont="1" applyFill="1" applyBorder="1" applyAlignment="1">
      <alignment horizontal="justify" vertical="top" wrapText="1"/>
      <protection/>
    </xf>
    <xf numFmtId="0" fontId="5" fillId="55" borderId="23" xfId="125" applyFont="1" applyFill="1" applyBorder="1" applyAlignment="1">
      <alignment horizontal="justify" vertical="center" wrapText="1"/>
      <protection/>
    </xf>
    <xf numFmtId="0" fontId="4" fillId="0" borderId="24" xfId="125" applyFont="1" applyFill="1" applyBorder="1" applyAlignment="1">
      <alignment horizontal="justify" vertical="center" wrapText="1"/>
      <protection/>
    </xf>
    <xf numFmtId="0" fontId="4" fillId="0" borderId="0" xfId="125" applyFont="1" applyFill="1" applyBorder="1" applyAlignment="1">
      <alignment horizontal="justify" vertical="top" wrapText="1"/>
      <protection/>
    </xf>
    <xf numFmtId="14" fontId="3" fillId="0" borderId="0" xfId="125" applyNumberFormat="1" applyFont="1" applyBorder="1" applyAlignment="1">
      <alignment horizontal="justify" vertical="top" wrapText="1"/>
      <protection/>
    </xf>
    <xf numFmtId="0" fontId="4" fillId="56" borderId="24" xfId="125" applyFont="1" applyFill="1" applyBorder="1" applyAlignment="1">
      <alignment horizontal="justify" vertical="center" wrapText="1"/>
      <protection/>
    </xf>
    <xf numFmtId="0" fontId="5" fillId="55" borderId="24" xfId="125" applyFont="1" applyFill="1" applyBorder="1" applyAlignment="1">
      <alignment horizontal="justify" vertical="top" wrapText="1"/>
      <protection/>
    </xf>
    <xf numFmtId="14" fontId="3" fillId="0" borderId="0" xfId="125" applyNumberFormat="1" applyFont="1" applyFill="1" applyBorder="1" applyAlignment="1">
      <alignment horizontal="justify" vertical="top" wrapText="1"/>
      <protection/>
    </xf>
    <xf numFmtId="49" fontId="3" fillId="0" borderId="0" xfId="125" applyNumberFormat="1" applyFont="1" applyBorder="1" applyAlignment="1">
      <alignment horizontal="center" vertical="top"/>
      <protection/>
    </xf>
    <xf numFmtId="49" fontId="4" fillId="0" borderId="0" xfId="125" applyNumberFormat="1" applyFont="1" applyFill="1" applyBorder="1" applyAlignment="1">
      <alignment horizontal="left" vertical="top"/>
      <protection/>
    </xf>
    <xf numFmtId="49" fontId="3" fillId="0" borderId="0" xfId="125" applyNumberFormat="1" applyFont="1" applyFill="1" applyBorder="1" applyAlignment="1">
      <alignment horizontal="center" vertical="top"/>
      <protection/>
    </xf>
    <xf numFmtId="2" fontId="3" fillId="0" borderId="0" xfId="125" applyNumberFormat="1" applyFont="1" applyFill="1" applyAlignment="1">
      <alignment/>
      <protection/>
    </xf>
    <xf numFmtId="2" fontId="5" fillId="55" borderId="23" xfId="125" applyNumberFormat="1" applyFont="1" applyFill="1" applyBorder="1" applyAlignment="1">
      <alignment/>
      <protection/>
    </xf>
    <xf numFmtId="2" fontId="5" fillId="0" borderId="23" xfId="125" applyNumberFormat="1" applyFont="1" applyFill="1" applyBorder="1" applyAlignment="1">
      <alignment/>
      <protection/>
    </xf>
    <xf numFmtId="2" fontId="3" fillId="0" borderId="22" xfId="125" applyNumberFormat="1" applyFont="1" applyFill="1" applyBorder="1" applyAlignment="1">
      <alignment horizontal="center" vertical="center"/>
      <protection/>
    </xf>
    <xf numFmtId="2" fontId="3" fillId="0" borderId="0" xfId="125" applyNumberFormat="1" applyFont="1" applyBorder="1" applyAlignment="1">
      <alignment/>
      <protection/>
    </xf>
    <xf numFmtId="2" fontId="3" fillId="0" borderId="0" xfId="125" applyNumberFormat="1" applyFont="1" applyFill="1" applyBorder="1" applyAlignment="1">
      <alignment/>
      <protection/>
    </xf>
    <xf numFmtId="2" fontId="4" fillId="0" borderId="24" xfId="125" applyNumberFormat="1" applyFont="1" applyFill="1" applyBorder="1" applyAlignment="1">
      <alignment/>
      <protection/>
    </xf>
    <xf numFmtId="2" fontId="3" fillId="0" borderId="0" xfId="125" applyNumberFormat="1" applyFont="1" applyBorder="1" applyAlignment="1">
      <alignment wrapText="1"/>
      <protection/>
    </xf>
    <xf numFmtId="2" fontId="3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125" applyNumberFormat="1" applyFont="1" applyFill="1" applyBorder="1" applyAlignment="1">
      <alignment/>
      <protection/>
    </xf>
    <xf numFmtId="2" fontId="4" fillId="56" borderId="24" xfId="125" applyNumberFormat="1" applyFont="1" applyFill="1" applyBorder="1" applyAlignment="1">
      <alignment/>
      <protection/>
    </xf>
    <xf numFmtId="2" fontId="5" fillId="55" borderId="24" xfId="125" applyNumberFormat="1" applyFont="1" applyFill="1" applyBorder="1" applyAlignment="1">
      <alignment/>
      <protection/>
    </xf>
    <xf numFmtId="2" fontId="3" fillId="0" borderId="0" xfId="125" applyNumberFormat="1" applyFont="1" applyFill="1" applyBorder="1" applyAlignment="1">
      <alignment horizontal="right"/>
      <protection/>
    </xf>
    <xf numFmtId="2" fontId="3" fillId="0" borderId="0" xfId="125" applyNumberFormat="1" applyFont="1" applyBorder="1" applyAlignment="1">
      <alignment horizontal="right"/>
      <protection/>
    </xf>
    <xf numFmtId="2" fontId="100" fillId="0" borderId="0" xfId="125" applyNumberFormat="1" applyFont="1" applyFill="1" applyBorder="1" applyAlignment="1">
      <alignment/>
      <protection/>
    </xf>
    <xf numFmtId="2" fontId="100" fillId="0" borderId="0" xfId="125" applyNumberFormat="1" applyFont="1" applyFill="1" applyBorder="1" applyAlignment="1">
      <alignment horizontal="right"/>
      <protection/>
    </xf>
    <xf numFmtId="2" fontId="4" fillId="56" borderId="24" xfId="125" applyNumberFormat="1" applyFont="1" applyFill="1" applyBorder="1" applyAlignment="1">
      <alignment vertical="center"/>
      <protection/>
    </xf>
    <xf numFmtId="2" fontId="8" fillId="0" borderId="0" xfId="125" applyNumberFormat="1" applyFont="1" applyBorder="1" applyAlignment="1">
      <alignment/>
      <protection/>
    </xf>
    <xf numFmtId="2" fontId="8" fillId="0" borderId="0" xfId="125" applyNumberFormat="1" applyFont="1" applyAlignment="1">
      <alignment/>
      <protection/>
    </xf>
    <xf numFmtId="175" fontId="3" fillId="0" borderId="0" xfId="125" applyNumberFormat="1" applyFont="1" applyFill="1" applyAlignment="1">
      <alignment/>
      <protection/>
    </xf>
    <xf numFmtId="175" fontId="5" fillId="0" borderId="23" xfId="125" applyNumberFormat="1" applyFont="1" applyFill="1" applyBorder="1" applyAlignment="1">
      <alignment/>
      <protection/>
    </xf>
    <xf numFmtId="175" fontId="3" fillId="0" borderId="22" xfId="125" applyNumberFormat="1" applyFont="1" applyFill="1" applyBorder="1" applyAlignment="1">
      <alignment horizontal="center" vertical="center"/>
      <protection/>
    </xf>
    <xf numFmtId="175" fontId="3" fillId="0" borderId="0" xfId="0" applyNumberFormat="1" applyFont="1" applyBorder="1" applyAlignment="1" applyProtection="1">
      <alignment horizontal="right"/>
      <protection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 horizontal="right"/>
    </xf>
    <xf numFmtId="175" fontId="8" fillId="0" borderId="0" xfId="125" applyNumberFormat="1" applyFont="1" applyBorder="1" applyAlignment="1">
      <alignment/>
      <protection/>
    </xf>
    <xf numFmtId="175" fontId="8" fillId="0" borderId="0" xfId="125" applyNumberFormat="1" applyFont="1" applyAlignment="1">
      <alignment/>
      <protection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 horizontal="right"/>
    </xf>
    <xf numFmtId="49" fontId="4" fillId="56" borderId="24" xfId="125" applyNumberFormat="1" applyFont="1" applyFill="1" applyBorder="1" applyAlignment="1">
      <alignment horizontal="center" vertical="center"/>
      <protection/>
    </xf>
    <xf numFmtId="0" fontId="3" fillId="0" borderId="0" xfId="125" applyFont="1" applyFill="1" applyBorder="1" applyAlignment="1">
      <alignment horizontal="left" vertical="top"/>
      <protection/>
    </xf>
    <xf numFmtId="49" fontId="5" fillId="55" borderId="23" xfId="125" applyNumberFormat="1" applyFont="1" applyFill="1" applyBorder="1" applyAlignment="1">
      <alignment horizontal="left" vertical="top"/>
      <protection/>
    </xf>
    <xf numFmtId="49" fontId="5" fillId="0" borderId="23" xfId="125" applyNumberFormat="1" applyFont="1" applyFill="1" applyBorder="1" applyAlignment="1">
      <alignment horizontal="left" vertical="top"/>
      <protection/>
    </xf>
    <xf numFmtId="49" fontId="22" fillId="0" borderId="22" xfId="125" applyNumberFormat="1" applyFont="1" applyFill="1" applyBorder="1" applyAlignment="1">
      <alignment horizontal="center" vertical="top" wrapText="1"/>
      <protection/>
    </xf>
    <xf numFmtId="49" fontId="4" fillId="0" borderId="24" xfId="125" applyNumberFormat="1" applyFont="1" applyFill="1" applyBorder="1" applyAlignment="1">
      <alignment horizontal="left" vertical="top"/>
      <protection/>
    </xf>
    <xf numFmtId="0" fontId="3" fillId="0" borderId="0" xfId="125" applyFont="1" applyBorder="1" applyAlignment="1">
      <alignment horizontal="left" vertical="top"/>
      <protection/>
    </xf>
    <xf numFmtId="49" fontId="4" fillId="56" borderId="24" xfId="125" applyNumberFormat="1" applyFont="1" applyFill="1" applyBorder="1" applyAlignment="1">
      <alignment horizontal="left" vertical="top"/>
      <protection/>
    </xf>
    <xf numFmtId="49" fontId="5" fillId="55" borderId="24" xfId="125" applyNumberFormat="1" applyFont="1" applyFill="1" applyBorder="1" applyAlignment="1">
      <alignment horizontal="left" vertical="top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125" applyFont="1" applyBorder="1" applyAlignment="1" applyProtection="1">
      <alignment horizontal="center"/>
      <protection locked="0"/>
    </xf>
    <xf numFmtId="0" fontId="3" fillId="0" borderId="0" xfId="125" applyFont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125" applyNumberFormat="1" applyFont="1" applyBorder="1" applyAlignment="1">
      <alignment horizontal="justify" vertical="top" wrapText="1"/>
      <protection/>
    </xf>
    <xf numFmtId="49" fontId="3" fillId="0" borderId="0" xfId="125" applyNumberFormat="1" applyFont="1" applyFill="1" applyBorder="1" applyAlignment="1">
      <alignment horizontal="justify" vertical="top" wrapText="1"/>
      <protection/>
    </xf>
    <xf numFmtId="0" fontId="3" fillId="0" borderId="0" xfId="125" applyFont="1" applyAlignment="1" applyProtection="1">
      <alignment horizontal="justify" vertical="top" wrapText="1"/>
      <protection locked="0"/>
    </xf>
    <xf numFmtId="0" fontId="100" fillId="0" borderId="0" xfId="125" applyFont="1" applyBorder="1" applyAlignment="1">
      <alignment horizontal="justify" vertical="top" wrapText="1"/>
      <protection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 quotePrefix="1">
      <alignment horizontal="justify" vertical="top" wrapText="1"/>
    </xf>
    <xf numFmtId="0" fontId="3" fillId="0" borderId="0" xfId="125" applyFont="1" applyFill="1" applyAlignment="1" applyProtection="1">
      <alignment horizontal="left" vertical="top"/>
      <protection/>
    </xf>
    <xf numFmtId="49" fontId="100" fillId="0" borderId="0" xfId="125" applyNumberFormat="1" applyFont="1" applyFill="1" applyBorder="1" applyAlignment="1">
      <alignment horizontal="left" vertical="top"/>
      <protection/>
    </xf>
    <xf numFmtId="49" fontId="8" fillId="0" borderId="0" xfId="125" applyNumberFormat="1" applyFont="1" applyBorder="1" applyAlignment="1">
      <alignment horizontal="left" vertical="top"/>
      <protection/>
    </xf>
    <xf numFmtId="49" fontId="8" fillId="0" borderId="0" xfId="125" applyNumberFormat="1" applyFont="1" applyAlignment="1">
      <alignment horizontal="left" vertical="top"/>
      <protection/>
    </xf>
    <xf numFmtId="49" fontId="3" fillId="0" borderId="0" xfId="125" applyNumberFormat="1" applyFont="1" applyFill="1" applyBorder="1" applyAlignment="1">
      <alignment vertical="top"/>
      <protection/>
    </xf>
    <xf numFmtId="49" fontId="23" fillId="0" borderId="0" xfId="0" applyNumberFormat="1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4" fontId="102" fillId="0" borderId="0" xfId="0" applyNumberFormat="1" applyFont="1" applyBorder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153" applyFont="1" applyAlignment="1">
      <alignment horizontal="justify" vertical="top" wrapText="1"/>
      <protection locked="0"/>
    </xf>
    <xf numFmtId="0" fontId="12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4" fontId="10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178" fontId="2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4" fontId="23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3" fillId="0" borderId="0" xfId="138" applyFont="1" applyBorder="1" applyAlignment="1">
      <alignment horizontal="justify" vertical="top" wrapText="1"/>
      <protection/>
    </xf>
    <xf numFmtId="0" fontId="77" fillId="55" borderId="23" xfId="0" applyFont="1" applyFill="1" applyBorder="1" applyAlignment="1">
      <alignment horizontal="left" vertical="top"/>
    </xf>
    <xf numFmtId="0" fontId="2" fillId="0" borderId="0" xfId="126" applyNumberFormat="1" applyFont="1" applyAlignment="1">
      <alignment horizontal="left" vertical="top" wrapText="1"/>
      <protection/>
    </xf>
    <xf numFmtId="0" fontId="18" fillId="0" borderId="0" xfId="126" applyNumberFormat="1" applyFont="1" applyAlignment="1">
      <alignment horizontal="center"/>
      <protection/>
    </xf>
    <xf numFmtId="0" fontId="19" fillId="0" borderId="0" xfId="126" applyFont="1" applyAlignment="1">
      <alignment horizontal="justify" vertical="top" wrapText="1"/>
      <protection/>
    </xf>
    <xf numFmtId="0" fontId="20" fillId="0" borderId="0" xfId="126" applyNumberFormat="1" applyFont="1" applyAlignment="1">
      <alignment horizontal="center" vertical="top" wrapText="1"/>
      <protection/>
    </xf>
    <xf numFmtId="0" fontId="21" fillId="0" borderId="0" xfId="126" applyFont="1" applyAlignment="1">
      <alignment horizontal="justify" vertical="top" wrapText="1"/>
      <protection/>
    </xf>
    <xf numFmtId="0" fontId="71" fillId="55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69" fillId="55" borderId="23" xfId="0" applyFont="1" applyFill="1" applyBorder="1" applyAlignment="1">
      <alignment horizontal="left" vertical="top" wrapText="1"/>
    </xf>
    <xf numFmtId="0" fontId="95" fillId="0" borderId="0" xfId="0" applyFont="1" applyAlignment="1">
      <alignment vertical="top"/>
    </xf>
  </cellXfs>
  <cellStyles count="15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ilješka" xfId="58"/>
    <cellStyle name="Calculation 2" xfId="59"/>
    <cellStyle name="Check Cell 2" xfId="60"/>
    <cellStyle name="Comma 2" xfId="61"/>
    <cellStyle name="Comma 2 2" xfId="62"/>
    <cellStyle name="Comma 3" xfId="63"/>
    <cellStyle name="Comma 3 2" xfId="64"/>
    <cellStyle name="Comma 3 2 2" xfId="65"/>
    <cellStyle name="Comma 3 2 3" xfId="66"/>
    <cellStyle name="Comma 3 3" xfId="67"/>
    <cellStyle name="Comma 4" xfId="68"/>
    <cellStyle name="Comma 4 2" xfId="69"/>
    <cellStyle name="Comma 5" xfId="70"/>
    <cellStyle name="Currency 2" xfId="71"/>
    <cellStyle name="Currency 2 2" xfId="72"/>
    <cellStyle name="Dobro" xfId="73"/>
    <cellStyle name="Explanatory Text 2" xfId="74"/>
    <cellStyle name="Good 2" xfId="75"/>
    <cellStyle name="Heading 1 2" xfId="76"/>
    <cellStyle name="Heading 2 2" xfId="77"/>
    <cellStyle name="Heading 3 2" xfId="78"/>
    <cellStyle name="Heading 4 2" xfId="79"/>
    <cellStyle name="Hyperlink" xfId="80"/>
    <cellStyle name="Input 2" xfId="81"/>
    <cellStyle name="Isticanje1" xfId="82"/>
    <cellStyle name="Isticanje2" xfId="83"/>
    <cellStyle name="Isticanje3" xfId="84"/>
    <cellStyle name="Isticanje4" xfId="85"/>
    <cellStyle name="Isticanje5" xfId="86"/>
    <cellStyle name="Isticanje6" xfId="87"/>
    <cellStyle name="Izlaz" xfId="88"/>
    <cellStyle name="Izračun" xfId="89"/>
    <cellStyle name="Linked Cell 2" xfId="90"/>
    <cellStyle name="Loše" xfId="91"/>
    <cellStyle name="Naslov" xfId="92"/>
    <cellStyle name="Naslov 1" xfId="93"/>
    <cellStyle name="Naslov 2" xfId="94"/>
    <cellStyle name="Naslov 3" xfId="95"/>
    <cellStyle name="Naslov 4" xfId="96"/>
    <cellStyle name="Navadno_montažna fasada" xfId="97"/>
    <cellStyle name="Neutral 2" xfId="98"/>
    <cellStyle name="Neutralno" xfId="99"/>
    <cellStyle name="Normal 10" xfId="100"/>
    <cellStyle name="Normal 11" xfId="101"/>
    <cellStyle name="Normal 12" xfId="102"/>
    <cellStyle name="Normal 12 2" xfId="103"/>
    <cellStyle name="Normal 13" xfId="104"/>
    <cellStyle name="Normal 14" xfId="105"/>
    <cellStyle name="Normal 15" xfId="106"/>
    <cellStyle name="Normal 16" xfId="107"/>
    <cellStyle name="Normal 17" xfId="108"/>
    <cellStyle name="Normal 18" xfId="109"/>
    <cellStyle name="Normal 19" xfId="110"/>
    <cellStyle name="Normal 2" xfId="111"/>
    <cellStyle name="Normal 2 2" xfId="112"/>
    <cellStyle name="Normal 2 3" xfId="113"/>
    <cellStyle name="Normal 2 4" xfId="114"/>
    <cellStyle name="Normal 20" xfId="115"/>
    <cellStyle name="Normal 21" xfId="116"/>
    <cellStyle name="Normal 22" xfId="117"/>
    <cellStyle name="Normal 23" xfId="118"/>
    <cellStyle name="Normal 24" xfId="119"/>
    <cellStyle name="Normal 3" xfId="120"/>
    <cellStyle name="Normal 3 2" xfId="121"/>
    <cellStyle name="Normal 3 2 2" xfId="122"/>
    <cellStyle name="Normal 3 3" xfId="123"/>
    <cellStyle name="Normal 3 4" xfId="124"/>
    <cellStyle name="Normal 4" xfId="125"/>
    <cellStyle name="Normal 4 2" xfId="126"/>
    <cellStyle name="Normal 4 3" xfId="127"/>
    <cellStyle name="Normal 4 4" xfId="128"/>
    <cellStyle name="Normal 4 5" xfId="129"/>
    <cellStyle name="Normal 5" xfId="130"/>
    <cellStyle name="Normal 5 2" xfId="131"/>
    <cellStyle name="Normal 6" xfId="132"/>
    <cellStyle name="Normal 7" xfId="133"/>
    <cellStyle name="Normal 8" xfId="134"/>
    <cellStyle name="Normal 9" xfId="135"/>
    <cellStyle name="Normalno 2" xfId="136"/>
    <cellStyle name="Normalno 3" xfId="137"/>
    <cellStyle name="Normalno 4" xfId="138"/>
    <cellStyle name="Note 2" xfId="139"/>
    <cellStyle name="Note 2 2" xfId="140"/>
    <cellStyle name="Obično_IzP-ST-Troškovnik" xfId="141"/>
    <cellStyle name="Output 2" xfId="142"/>
    <cellStyle name="Percent 2" xfId="143"/>
    <cellStyle name="Percent" xfId="144"/>
    <cellStyle name="Povezana ćelija" xfId="145"/>
    <cellStyle name="Followed Hyperlink" xfId="146"/>
    <cellStyle name="Provjera ćelije" xfId="147"/>
    <cellStyle name="Style 1" xfId="148"/>
    <cellStyle name="Tekst objašnjenja" xfId="149"/>
    <cellStyle name="Tekst upozorenja" xfId="150"/>
    <cellStyle name="Title 2" xfId="151"/>
    <cellStyle name="Total 2" xfId="152"/>
    <cellStyle name="Troškovnik" xfId="153"/>
    <cellStyle name="Ukupni zbroj" xfId="154"/>
    <cellStyle name="Unos" xfId="155"/>
    <cellStyle name="Untitled2" xfId="156"/>
    <cellStyle name="Untitled2 2" xfId="157"/>
    <cellStyle name="Untitled4" xfId="158"/>
    <cellStyle name="Untitled4 2" xfId="159"/>
    <cellStyle name="Untitled7" xfId="160"/>
    <cellStyle name="Untitled7 2" xfId="161"/>
    <cellStyle name="Currency" xfId="162"/>
    <cellStyle name="Currency [0]" xfId="163"/>
    <cellStyle name="Warning Text 2" xfId="164"/>
    <cellStyle name="Comma" xfId="165"/>
    <cellStyle name="Comma [0]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1924050</xdr:colOff>
      <xdr:row>0</xdr:row>
      <xdr:rowOff>95250</xdr:rowOff>
    </xdr:from>
    <xdr:to>
      <xdr:col>5</xdr:col>
      <xdr:colOff>504825</xdr:colOff>
      <xdr:row>3</xdr:row>
      <xdr:rowOff>123825</xdr:rowOff>
    </xdr:to>
    <xdr:pic>
      <xdr:nvPicPr>
        <xdr:cNvPr id="1" name="Picture 1" descr="header IPC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95250"/>
          <a:ext cx="3600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46</xdr:row>
      <xdr:rowOff>171450</xdr:rowOff>
    </xdr:from>
    <xdr:to>
      <xdr:col>5</xdr:col>
      <xdr:colOff>590550</xdr:colOff>
      <xdr:row>50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724900"/>
          <a:ext cx="5934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SheetLayoutView="100" workbookViewId="0" topLeftCell="A1">
      <selection activeCell="C35" sqref="C35"/>
    </sheetView>
  </sheetViews>
  <sheetFormatPr defaultColWidth="9.140625" defaultRowHeight="15"/>
  <cols>
    <col min="1" max="1" width="5.57421875" style="89" customWidth="1"/>
    <col min="2" max="2" width="47.8515625" style="86" customWidth="1"/>
    <col min="3" max="3" width="9.140625" style="80" customWidth="1"/>
    <col min="4" max="4" width="9.140625" style="81" customWidth="1"/>
    <col min="5" max="6" width="9.140625" style="79" customWidth="1"/>
    <col min="7" max="16384" width="9.140625" style="90" customWidth="1"/>
  </cols>
  <sheetData>
    <row r="1" ht="12.75">
      <c r="B1" s="79"/>
    </row>
    <row r="2" ht="12.75">
      <c r="B2" s="79"/>
    </row>
    <row r="3" ht="12.75"/>
    <row r="4" ht="12.75"/>
    <row r="12" ht="12.75">
      <c r="B12" s="82" t="s">
        <v>195</v>
      </c>
    </row>
    <row r="14" spans="2:5" ht="12.75">
      <c r="B14" s="83" t="s">
        <v>196</v>
      </c>
      <c r="C14" s="84"/>
      <c r="D14" s="85"/>
      <c r="E14" s="82"/>
    </row>
    <row r="15" spans="3:4" ht="12.75">
      <c r="C15" s="87"/>
      <c r="D15" s="88"/>
    </row>
    <row r="16" spans="2:4" ht="12.75">
      <c r="B16" s="82" t="s">
        <v>197</v>
      </c>
      <c r="C16" s="87"/>
      <c r="D16" s="88"/>
    </row>
    <row r="17" spans="2:4" ht="12.75">
      <c r="B17" s="82" t="s">
        <v>198</v>
      </c>
      <c r="C17" s="87"/>
      <c r="D17" s="88"/>
    </row>
    <row r="18" spans="2:4" ht="12.75">
      <c r="B18" s="80"/>
      <c r="C18" s="87"/>
      <c r="D18" s="88"/>
    </row>
    <row r="19" spans="2:4" ht="12.75">
      <c r="B19" s="261" t="s">
        <v>199</v>
      </c>
      <c r="C19" s="261"/>
      <c r="D19" s="261"/>
    </row>
    <row r="20" spans="2:4" ht="12.75">
      <c r="B20" s="83" t="s">
        <v>200</v>
      </c>
      <c r="C20" s="87"/>
      <c r="D20" s="88"/>
    </row>
    <row r="21" spans="2:4" ht="12.75">
      <c r="B21" s="82"/>
      <c r="C21" s="87"/>
      <c r="D21" s="88"/>
    </row>
    <row r="22" spans="2:5" ht="12.75">
      <c r="B22" s="80"/>
      <c r="C22" s="84"/>
      <c r="D22" s="85"/>
      <c r="E22" s="82"/>
    </row>
    <row r="23" ht="12.75">
      <c r="B23" s="80"/>
    </row>
    <row r="28" spans="1:6" ht="45">
      <c r="A28" s="262" t="s">
        <v>37</v>
      </c>
      <c r="B28" s="263"/>
      <c r="C28" s="262"/>
      <c r="D28" s="262"/>
      <c r="E28" s="262"/>
      <c r="F28" s="262"/>
    </row>
    <row r="29" spans="1:6" ht="15.75">
      <c r="A29" s="264" t="s">
        <v>194</v>
      </c>
      <c r="B29" s="265"/>
      <c r="C29" s="264"/>
      <c r="D29" s="264"/>
      <c r="E29" s="264"/>
      <c r="F29" s="264"/>
    </row>
    <row r="37" spans="3:4" ht="12.75">
      <c r="C37" s="79"/>
      <c r="D37" s="79"/>
    </row>
    <row r="38" spans="3:6" ht="12.75">
      <c r="C38" s="82"/>
      <c r="D38" s="82"/>
      <c r="E38" s="82"/>
      <c r="F38" s="82"/>
    </row>
    <row r="39" spans="3:6" ht="12.75">
      <c r="C39" s="82"/>
      <c r="D39" s="82"/>
      <c r="E39" s="82"/>
      <c r="F39" s="82"/>
    </row>
    <row r="40" spans="2:3" ht="12.75">
      <c r="B40" s="86" t="s">
        <v>193</v>
      </c>
      <c r="C40" s="91" t="s">
        <v>38</v>
      </c>
    </row>
    <row r="42" spans="3:6" ht="12.75">
      <c r="C42" s="92"/>
      <c r="D42" s="92"/>
      <c r="E42" s="92"/>
      <c r="F42" s="92"/>
    </row>
    <row r="44" spans="3:4" ht="12.75">
      <c r="C44" s="79"/>
      <c r="D44" s="79"/>
    </row>
    <row r="48" ht="12.75"/>
    <row r="49" ht="12.75"/>
    <row r="50" ht="12.75"/>
  </sheetData>
  <sheetProtection/>
  <mergeCells count="3">
    <mergeCell ref="B19:D19"/>
    <mergeCell ref="A28:F28"/>
    <mergeCell ref="A29:F29"/>
  </mergeCells>
  <printOptions/>
  <pageMargins left="0.984251968503937" right="0.1968503937007874" top="0.984251968503937" bottom="0.984251968503937" header="0.5118110236220472" footer="0.5118110236220472"/>
  <pageSetup firstPageNumber="1" useFirstPageNumber="1" fitToHeight="0" fitToWidth="1" horizontalDpi="600" verticalDpi="600" orientation="portrait" paperSize="9" r:id="rId2"/>
  <rowBreaks count="1" manualBreakCount="1">
    <brk id="9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="110" zoomScaleSheetLayoutView="110" workbookViewId="0" topLeftCell="A1">
      <selection activeCell="B28" sqref="B28"/>
    </sheetView>
  </sheetViews>
  <sheetFormatPr defaultColWidth="9.140625" defaultRowHeight="15"/>
  <cols>
    <col min="1" max="1" width="6.421875" style="1" customWidth="1"/>
    <col min="2" max="2" width="46.8515625" style="1" customWidth="1"/>
    <col min="3" max="3" width="7.8515625" style="3" customWidth="1"/>
    <col min="4" max="4" width="6.00390625" style="4" customWidth="1"/>
    <col min="5" max="5" width="23.57421875" style="4" customWidth="1"/>
    <col min="6" max="16384" width="9.140625" style="2" customWidth="1"/>
  </cols>
  <sheetData>
    <row r="1" ht="15">
      <c r="B1" s="5"/>
    </row>
    <row r="2" spans="1:5" ht="15.75" thickBot="1">
      <c r="A2" s="10"/>
      <c r="B2" s="7"/>
      <c r="C2" s="8"/>
      <c r="D2" s="9"/>
      <c r="E2" s="9"/>
    </row>
    <row r="3" spans="1:5" ht="21.75" thickBot="1">
      <c r="A3" s="29"/>
      <c r="B3" s="30" t="s">
        <v>1</v>
      </c>
      <c r="C3" s="27"/>
      <c r="D3" s="28"/>
      <c r="E3" s="28"/>
    </row>
    <row r="4" spans="1:5" ht="21.75" thickBot="1">
      <c r="A4" s="7"/>
      <c r="B4" s="11"/>
      <c r="C4" s="8"/>
      <c r="D4" s="9"/>
      <c r="E4" s="9"/>
    </row>
    <row r="5" spans="1:5" ht="39.75" customHeight="1" thickBot="1">
      <c r="A5" s="29"/>
      <c r="B5" s="266" t="str">
        <f>'SANACIJA KLIZIŠTA'!B1</f>
        <v>IZVANREDNO ODRŽAVANJE NERAZVRSTANE CESTE I IZGRADNJA POTPORNOG ZIDA</v>
      </c>
      <c r="C5" s="266"/>
      <c r="D5" s="266"/>
      <c r="E5" s="266"/>
    </row>
    <row r="6" spans="1:5" ht="16.5" thickBot="1">
      <c r="A6" s="22"/>
      <c r="B6" s="23"/>
      <c r="C6" s="24"/>
      <c r="D6" s="25"/>
      <c r="E6" s="26"/>
    </row>
    <row r="7" spans="1:5" ht="16.5" thickBot="1">
      <c r="A7" s="12"/>
      <c r="B7" s="267" t="str">
        <f>'SANACIJA KLIZIŠTA'!C29</f>
        <v>Ukupno  I - PRIPREMNI RADOVI</v>
      </c>
      <c r="C7" s="267"/>
      <c r="D7" s="15"/>
      <c r="E7" s="126">
        <f>'SANACIJA KLIZIŠTA'!G29</f>
        <v>0</v>
      </c>
    </row>
    <row r="8" spans="1:5" ht="16.5" thickBot="1">
      <c r="A8" s="12"/>
      <c r="B8" s="13"/>
      <c r="C8" s="14"/>
      <c r="D8" s="15"/>
      <c r="E8" s="16"/>
    </row>
    <row r="9" spans="1:5" ht="16.5" thickBot="1">
      <c r="A9" s="12"/>
      <c r="B9" s="13" t="str">
        <f>'SANACIJA KLIZIŠTA'!C83</f>
        <v>Ukupno  II - ZEMLJANI RADOVI</v>
      </c>
      <c r="C9" s="14"/>
      <c r="D9" s="15"/>
      <c r="E9" s="163">
        <f>'SANACIJA KLIZIŠTA'!G83</f>
        <v>0</v>
      </c>
    </row>
    <row r="10" spans="1:5" ht="16.5" thickBot="1">
      <c r="A10" s="17"/>
      <c r="B10" s="18"/>
      <c r="C10" s="19"/>
      <c r="D10" s="20"/>
      <c r="E10" s="21"/>
    </row>
    <row r="11" spans="1:5" ht="16.5" thickBot="1">
      <c r="A11" s="12"/>
      <c r="B11" s="13" t="str">
        <f>'SANACIJA KLIZIŠTA'!C104</f>
        <v>Ukupno III - KOLNIČKA KONSTRUKCIJA</v>
      </c>
      <c r="C11" s="14"/>
      <c r="D11" s="15"/>
      <c r="E11" s="163">
        <f>'SANACIJA KLIZIŠTA'!G104</f>
        <v>0</v>
      </c>
    </row>
    <row r="12" spans="1:5" ht="16.5" thickBot="1">
      <c r="A12" s="17"/>
      <c r="B12" s="18"/>
      <c r="C12" s="19"/>
      <c r="D12" s="20"/>
      <c r="E12" s="21"/>
    </row>
    <row r="13" spans="1:5" ht="16.5" thickBot="1">
      <c r="A13" s="12"/>
      <c r="B13" s="13" t="str">
        <f>'SANACIJA KLIZIŠTA'!C129</f>
        <v>Ukupno  IV - ODVODNJA</v>
      </c>
      <c r="C13" s="14"/>
      <c r="D13" s="15"/>
      <c r="E13" s="163">
        <f>'SANACIJA KLIZIŠTA'!G129</f>
        <v>0</v>
      </c>
    </row>
    <row r="14" spans="1:5" ht="16.5" thickBot="1">
      <c r="A14" s="17"/>
      <c r="B14" s="18"/>
      <c r="C14" s="19"/>
      <c r="D14" s="20"/>
      <c r="E14" s="21"/>
    </row>
    <row r="15" spans="1:5" ht="16.5" thickBot="1">
      <c r="A15" s="12"/>
      <c r="B15" s="13" t="str">
        <f>'SANACIJA KLIZIŠTA'!C176</f>
        <v>Ukupno  V - AB POTPORNI ZID</v>
      </c>
      <c r="C15" s="14"/>
      <c r="D15" s="15"/>
      <c r="E15" s="163">
        <f>'SANACIJA KLIZIŠTA'!G176</f>
        <v>0</v>
      </c>
    </row>
    <row r="16" spans="1:5" ht="16.5" thickBot="1">
      <c r="A16" s="17"/>
      <c r="B16" s="18"/>
      <c r="C16" s="19"/>
      <c r="D16" s="20"/>
      <c r="E16" s="21"/>
    </row>
    <row r="17" spans="1:5" ht="16.5" thickBot="1">
      <c r="A17" s="12"/>
      <c r="B17" s="93" t="str">
        <f>'SANACIJA KLIZIŠTA'!C185</f>
        <v>Ukupno  VI - PROMETNA OPREMA I SIGNALIZACIJA</v>
      </c>
      <c r="C17" s="14"/>
      <c r="D17" s="15"/>
      <c r="E17" s="163">
        <f>'SANACIJA KLIZIŠTA'!G185</f>
        <v>0</v>
      </c>
    </row>
    <row r="18" spans="1:5" ht="15.75">
      <c r="A18" s="17"/>
      <c r="B18" s="18"/>
      <c r="C18" s="19"/>
      <c r="D18" s="20"/>
      <c r="E18" s="21"/>
    </row>
    <row r="19" spans="1:5" ht="16.5" thickBot="1">
      <c r="A19" s="22"/>
      <c r="B19" s="23"/>
      <c r="C19" s="24"/>
      <c r="D19" s="25"/>
      <c r="E19" s="26"/>
    </row>
    <row r="20" spans="1:5" ht="19.5" thickBot="1">
      <c r="A20" s="31"/>
      <c r="B20" s="32" t="s">
        <v>36</v>
      </c>
      <c r="C20" s="33"/>
      <c r="D20" s="34"/>
      <c r="E20" s="164">
        <f>SUM(E5:E19)</f>
        <v>0</v>
      </c>
    </row>
    <row r="21" spans="1:5" ht="19.5" thickBot="1">
      <c r="A21" s="35"/>
      <c r="B21" s="36"/>
      <c r="C21" s="266" t="s">
        <v>9</v>
      </c>
      <c r="D21" s="266"/>
      <c r="E21" s="164">
        <f>E20*0.25</f>
        <v>0</v>
      </c>
    </row>
    <row r="22" spans="1:5" ht="19.5" thickBot="1">
      <c r="A22" s="31"/>
      <c r="B22" s="32" t="s">
        <v>0</v>
      </c>
      <c r="C22" s="33"/>
      <c r="D22" s="34"/>
      <c r="E22" s="127">
        <f>SUM(E20:E21)</f>
        <v>0</v>
      </c>
    </row>
    <row r="26" ht="15">
      <c r="B26" s="269" t="s">
        <v>204</v>
      </c>
    </row>
  </sheetData>
  <sheetProtection/>
  <mergeCells count="3">
    <mergeCell ref="C21:D21"/>
    <mergeCell ref="B7:C7"/>
    <mergeCell ref="B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  <headerFooter>
    <oddFooter>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00"/>
  <sheetViews>
    <sheetView showZeros="0" view="pageBreakPreview" zoomScaleSheetLayoutView="100" workbookViewId="0" topLeftCell="A169">
      <selection activeCell="F10" sqref="F10"/>
    </sheetView>
  </sheetViews>
  <sheetFormatPr defaultColWidth="11.57421875" defaultRowHeight="15"/>
  <cols>
    <col min="1" max="1" width="6.140625" style="235" customWidth="1"/>
    <col min="2" max="2" width="5.7109375" style="49" customWidth="1"/>
    <col min="3" max="3" width="44.421875" style="50" customWidth="1"/>
    <col min="4" max="4" width="4.8515625" style="51" customWidth="1"/>
    <col min="5" max="5" width="8.57421875" style="197" customWidth="1"/>
    <col min="6" max="6" width="9.28125" style="52" customWidth="1"/>
    <col min="7" max="7" width="15.57421875" style="205" customWidth="1"/>
    <col min="8" max="83" width="11.57421875" style="48" customWidth="1"/>
    <col min="84" max="16384" width="11.57421875" style="46" customWidth="1"/>
  </cols>
  <sheetData>
    <row r="1" spans="1:7" s="75" customFormat="1" ht="45" customHeight="1">
      <c r="A1" s="260"/>
      <c r="B1" s="268" t="s">
        <v>203</v>
      </c>
      <c r="C1" s="268"/>
      <c r="D1" s="268"/>
      <c r="E1" s="268"/>
      <c r="F1" s="268"/>
      <c r="G1" s="268"/>
    </row>
    <row r="2" spans="1:7" s="37" customFormat="1" ht="12.75">
      <c r="A2" s="213"/>
      <c r="B2" s="116"/>
      <c r="C2" s="55"/>
      <c r="D2" s="56"/>
      <c r="E2" s="179"/>
      <c r="F2" s="57"/>
      <c r="G2" s="198"/>
    </row>
    <row r="3" spans="1:83" s="54" customFormat="1" ht="15.75">
      <c r="A3" s="214"/>
      <c r="B3" s="132" t="s">
        <v>164</v>
      </c>
      <c r="C3" s="167" t="s">
        <v>51</v>
      </c>
      <c r="D3" s="133"/>
      <c r="E3" s="180"/>
      <c r="F3" s="134"/>
      <c r="G3" s="145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</row>
    <row r="4" spans="1:83" s="54" customFormat="1" ht="15.75">
      <c r="A4" s="215"/>
      <c r="B4" s="135"/>
      <c r="C4" s="168"/>
      <c r="D4" s="136"/>
      <c r="E4" s="181"/>
      <c r="F4" s="137"/>
      <c r="G4" s="199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</row>
    <row r="5" spans="1:7" s="37" customFormat="1" ht="25.5">
      <c r="A5" s="216" t="s">
        <v>52</v>
      </c>
      <c r="B5" s="117" t="s">
        <v>53</v>
      </c>
      <c r="C5" s="118" t="s">
        <v>54</v>
      </c>
      <c r="D5" s="119" t="s">
        <v>55</v>
      </c>
      <c r="E5" s="182" t="s">
        <v>56</v>
      </c>
      <c r="F5" s="120" t="s">
        <v>57</v>
      </c>
      <c r="G5" s="200" t="s">
        <v>58</v>
      </c>
    </row>
    <row r="6" spans="1:83" s="42" customFormat="1" ht="12.75">
      <c r="A6" s="121"/>
      <c r="B6" s="121"/>
      <c r="C6" s="58"/>
      <c r="D6" s="166"/>
      <c r="E6" s="183"/>
      <c r="F6" s="59"/>
      <c r="G6" s="6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</row>
    <row r="7" spans="1:83" s="42" customFormat="1" ht="12.75">
      <c r="A7" s="121"/>
      <c r="B7" s="121" t="s">
        <v>59</v>
      </c>
      <c r="C7" s="58" t="s">
        <v>40</v>
      </c>
      <c r="D7" s="166"/>
      <c r="E7" s="183"/>
      <c r="F7" s="59"/>
      <c r="G7" s="60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</row>
    <row r="8" spans="1:83" s="42" customFormat="1" ht="12.75">
      <c r="A8" s="121" t="s">
        <v>7</v>
      </c>
      <c r="B8" s="121" t="s">
        <v>60</v>
      </c>
      <c r="C8" s="58" t="s">
        <v>12</v>
      </c>
      <c r="D8" s="166"/>
      <c r="E8" s="183"/>
      <c r="F8" s="59"/>
      <c r="G8" s="60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</row>
    <row r="9" spans="1:83" s="42" customFormat="1" ht="51">
      <c r="A9" s="121"/>
      <c r="B9" s="121"/>
      <c r="C9" s="58" t="s">
        <v>41</v>
      </c>
      <c r="D9" s="166"/>
      <c r="E9" s="183"/>
      <c r="F9" s="59"/>
      <c r="G9" s="60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</row>
    <row r="10" spans="1:83" s="42" customFormat="1" ht="12.75">
      <c r="A10" s="121"/>
      <c r="B10" s="121"/>
      <c r="C10" s="128" t="s">
        <v>42</v>
      </c>
      <c r="D10" s="61" t="s">
        <v>10</v>
      </c>
      <c r="E10" s="184">
        <v>160</v>
      </c>
      <c r="F10" s="62"/>
      <c r="G10" s="63">
        <f>E10*F10</f>
        <v>0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</row>
    <row r="11" spans="1:83" s="42" customFormat="1" ht="12.75">
      <c r="A11" s="121"/>
      <c r="B11" s="121"/>
      <c r="C11" s="58"/>
      <c r="D11" s="166"/>
      <c r="E11" s="183"/>
      <c r="F11" s="59"/>
      <c r="G11" s="6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</row>
    <row r="12" spans="1:83" s="42" customFormat="1" ht="12.75">
      <c r="A12" s="121" t="s">
        <v>3</v>
      </c>
      <c r="B12" s="121" t="s">
        <v>146</v>
      </c>
      <c r="C12" s="58" t="s">
        <v>147</v>
      </c>
      <c r="D12" s="166"/>
      <c r="E12" s="183"/>
      <c r="F12" s="59"/>
      <c r="G12" s="6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</row>
    <row r="13" spans="1:83" s="42" customFormat="1" ht="12.75">
      <c r="A13" s="121" t="s">
        <v>14</v>
      </c>
      <c r="B13" s="121" t="s">
        <v>148</v>
      </c>
      <c r="C13" s="58" t="s">
        <v>149</v>
      </c>
      <c r="D13" s="166"/>
      <c r="E13" s="183"/>
      <c r="F13" s="59"/>
      <c r="G13" s="6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</row>
    <row r="14" spans="1:7" s="243" customFormat="1" ht="114.75" customHeight="1">
      <c r="A14" s="237"/>
      <c r="B14" s="238"/>
      <c r="C14" s="244" t="s">
        <v>150</v>
      </c>
      <c r="D14" s="245"/>
      <c r="E14" s="246"/>
      <c r="F14" s="247"/>
      <c r="G14" s="248"/>
    </row>
    <row r="15" spans="1:7" s="243" customFormat="1" ht="36">
      <c r="A15" s="237"/>
      <c r="B15" s="238"/>
      <c r="C15" s="244" t="s">
        <v>151</v>
      </c>
      <c r="D15" s="245"/>
      <c r="E15" s="246"/>
      <c r="F15" s="247"/>
      <c r="G15" s="242"/>
    </row>
    <row r="16" spans="1:7" s="243" customFormat="1" ht="12">
      <c r="A16" s="237"/>
      <c r="B16" s="238"/>
      <c r="C16" s="244" t="s">
        <v>13</v>
      </c>
      <c r="D16" s="245"/>
      <c r="E16" s="246"/>
      <c r="F16" s="247"/>
      <c r="G16" s="242"/>
    </row>
    <row r="17" spans="1:83" s="42" customFormat="1" ht="12.75">
      <c r="A17" s="121"/>
      <c r="B17" s="121"/>
      <c r="C17" s="128" t="s">
        <v>152</v>
      </c>
      <c r="D17" s="61" t="s">
        <v>11</v>
      </c>
      <c r="E17" s="184">
        <v>20</v>
      </c>
      <c r="F17" s="62"/>
      <c r="G17" s="63">
        <f>E17*F17</f>
        <v>0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</row>
    <row r="18" spans="1:7" s="243" customFormat="1" ht="12">
      <c r="A18" s="237"/>
      <c r="B18" s="238"/>
      <c r="C18" s="244"/>
      <c r="D18" s="245"/>
      <c r="E18" s="246"/>
      <c r="F18" s="247"/>
      <c r="G18" s="242"/>
    </row>
    <row r="19" spans="1:83" s="42" customFormat="1" ht="25.5">
      <c r="A19" s="121" t="s">
        <v>15</v>
      </c>
      <c r="B19" s="121" t="s">
        <v>153</v>
      </c>
      <c r="C19" s="58" t="s">
        <v>154</v>
      </c>
      <c r="D19" s="166"/>
      <c r="E19" s="183"/>
      <c r="F19" s="59"/>
      <c r="G19" s="60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</row>
    <row r="20" spans="1:83" s="42" customFormat="1" ht="114.75">
      <c r="A20" s="121"/>
      <c r="B20" s="121"/>
      <c r="C20" s="58" t="s">
        <v>155</v>
      </c>
      <c r="D20" s="166"/>
      <c r="E20" s="183"/>
      <c r="F20" s="59"/>
      <c r="G20" s="60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</row>
    <row r="21" spans="1:83" s="42" customFormat="1" ht="153">
      <c r="A21" s="121"/>
      <c r="B21" s="121"/>
      <c r="C21" s="58" t="s">
        <v>156</v>
      </c>
      <c r="D21" s="166"/>
      <c r="E21" s="183"/>
      <c r="F21" s="59"/>
      <c r="G21" s="60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</row>
    <row r="22" spans="1:83" s="42" customFormat="1" ht="12.75">
      <c r="A22" s="121" t="s">
        <v>160</v>
      </c>
      <c r="B22" s="121"/>
      <c r="C22" s="128" t="s">
        <v>157</v>
      </c>
      <c r="D22" s="61" t="s">
        <v>10</v>
      </c>
      <c r="E22" s="184">
        <v>5</v>
      </c>
      <c r="F22" s="62"/>
      <c r="G22" s="63">
        <f>E22*F22</f>
        <v>0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</row>
    <row r="23" spans="1:83" s="42" customFormat="1" ht="25.5">
      <c r="A23" s="121" t="s">
        <v>161</v>
      </c>
      <c r="B23" s="121"/>
      <c r="C23" s="128" t="s">
        <v>158</v>
      </c>
      <c r="D23" s="61" t="s">
        <v>48</v>
      </c>
      <c r="E23" s="184">
        <v>381</v>
      </c>
      <c r="F23" s="62"/>
      <c r="G23" s="63">
        <f>E23*F23</f>
        <v>0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</row>
    <row r="24" spans="1:83" s="42" customFormat="1" ht="25.5">
      <c r="A24" s="121" t="s">
        <v>162</v>
      </c>
      <c r="B24" s="121"/>
      <c r="C24" s="128" t="s">
        <v>159</v>
      </c>
      <c r="D24" s="61" t="s">
        <v>10</v>
      </c>
      <c r="E24" s="184">
        <v>60</v>
      </c>
      <c r="F24" s="62"/>
      <c r="G24" s="63">
        <f>E24*F24</f>
        <v>0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</row>
    <row r="25" spans="1:8" s="256" customFormat="1" ht="11.25">
      <c r="A25" s="249"/>
      <c r="B25" s="250"/>
      <c r="C25" s="251"/>
      <c r="D25" s="252"/>
      <c r="E25" s="253"/>
      <c r="F25" s="253"/>
      <c r="G25" s="254"/>
      <c r="H25" s="255"/>
    </row>
    <row r="26" spans="1:83" s="42" customFormat="1" ht="12.75">
      <c r="A26" s="121" t="s">
        <v>2</v>
      </c>
      <c r="B26" s="121"/>
      <c r="C26" s="58" t="s">
        <v>173</v>
      </c>
      <c r="D26" s="166"/>
      <c r="E26" s="183"/>
      <c r="F26" s="59"/>
      <c r="G26" s="60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</row>
    <row r="27" spans="1:83" s="42" customFormat="1" ht="110.25" customHeight="1">
      <c r="A27" s="121"/>
      <c r="B27" s="121"/>
      <c r="C27" s="128" t="s">
        <v>189</v>
      </c>
      <c r="D27" s="61" t="s">
        <v>174</v>
      </c>
      <c r="E27" s="184">
        <v>20</v>
      </c>
      <c r="F27" s="62"/>
      <c r="G27" s="63">
        <f>E27*F27</f>
        <v>0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</row>
    <row r="28" spans="1:7" s="258" customFormat="1" ht="12">
      <c r="A28" s="237"/>
      <c r="B28" s="238"/>
      <c r="C28" s="244"/>
      <c r="D28" s="239"/>
      <c r="E28" s="240"/>
      <c r="F28" s="241"/>
      <c r="G28" s="257"/>
    </row>
    <row r="29" spans="1:83" s="54" customFormat="1" ht="15.75">
      <c r="A29" s="214"/>
      <c r="B29" s="131"/>
      <c r="C29" s="169" t="s">
        <v>163</v>
      </c>
      <c r="D29" s="138"/>
      <c r="E29" s="180"/>
      <c r="F29" s="139"/>
      <c r="G29" s="140">
        <f>SUM(G7:G28)</f>
        <v>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</row>
    <row r="30" spans="1:7" s="38" customFormat="1" ht="12.75">
      <c r="A30" s="217"/>
      <c r="B30" s="141"/>
      <c r="C30" s="170"/>
      <c r="D30" s="142"/>
      <c r="E30" s="185"/>
      <c r="F30" s="143"/>
      <c r="G30" s="144"/>
    </row>
    <row r="31" spans="1:83" s="54" customFormat="1" ht="15.75">
      <c r="A31" s="214"/>
      <c r="B31" s="132" t="s">
        <v>165</v>
      </c>
      <c r="C31" s="167" t="s">
        <v>62</v>
      </c>
      <c r="D31" s="133"/>
      <c r="E31" s="180"/>
      <c r="F31" s="134"/>
      <c r="G31" s="145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</row>
    <row r="32" spans="1:83" s="54" customFormat="1" ht="15.75">
      <c r="A32" s="215"/>
      <c r="B32" s="135"/>
      <c r="C32" s="168"/>
      <c r="D32" s="136"/>
      <c r="E32" s="181"/>
      <c r="F32" s="137"/>
      <c r="G32" s="199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</row>
    <row r="33" spans="1:7" s="37" customFormat="1" ht="25.5">
      <c r="A33" s="216" t="s">
        <v>52</v>
      </c>
      <c r="B33" s="117" t="s">
        <v>53</v>
      </c>
      <c r="C33" s="118" t="s">
        <v>54</v>
      </c>
      <c r="D33" s="119" t="s">
        <v>55</v>
      </c>
      <c r="E33" s="182" t="s">
        <v>56</v>
      </c>
      <c r="F33" s="120" t="s">
        <v>57</v>
      </c>
      <c r="G33" s="200" t="s">
        <v>58</v>
      </c>
    </row>
    <row r="34" spans="1:83" s="42" customFormat="1" ht="12.75">
      <c r="A34" s="121"/>
      <c r="B34" s="121"/>
      <c r="C34" s="58"/>
      <c r="D34" s="64"/>
      <c r="E34" s="183"/>
      <c r="F34" s="59"/>
      <c r="G34" s="60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</row>
    <row r="35" spans="1:83" s="42" customFormat="1" ht="12.75">
      <c r="A35" s="121" t="s">
        <v>7</v>
      </c>
      <c r="B35" s="121" t="s">
        <v>63</v>
      </c>
      <c r="C35" s="58" t="s">
        <v>39</v>
      </c>
      <c r="D35" s="64"/>
      <c r="E35" s="183"/>
      <c r="F35" s="59"/>
      <c r="G35" s="60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</row>
    <row r="36" spans="1:83" s="42" customFormat="1" ht="29.25" customHeight="1">
      <c r="A36" s="121"/>
      <c r="B36" s="121"/>
      <c r="C36" s="58" t="s">
        <v>123</v>
      </c>
      <c r="D36" s="64"/>
      <c r="E36" s="183"/>
      <c r="F36" s="59"/>
      <c r="G36" s="60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</row>
    <row r="37" spans="1:83" s="42" customFormat="1" ht="38.25">
      <c r="A37" s="121"/>
      <c r="B37" s="121"/>
      <c r="C37" s="58" t="s">
        <v>43</v>
      </c>
      <c r="D37" s="64"/>
      <c r="E37" s="183"/>
      <c r="F37" s="59"/>
      <c r="G37" s="60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</row>
    <row r="38" spans="1:83" s="42" customFormat="1" ht="12.75">
      <c r="A38" s="121"/>
      <c r="B38" s="121"/>
      <c r="C38" s="58" t="s">
        <v>13</v>
      </c>
      <c r="D38" s="64"/>
      <c r="E38" s="183"/>
      <c r="F38" s="59"/>
      <c r="G38" s="60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</row>
    <row r="39" spans="1:83" s="42" customFormat="1" ht="15.75" customHeight="1">
      <c r="A39" s="121"/>
      <c r="B39" s="121"/>
      <c r="C39" s="58" t="s">
        <v>44</v>
      </c>
      <c r="D39" s="64"/>
      <c r="E39" s="183"/>
      <c r="F39" s="59"/>
      <c r="G39" s="60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</row>
    <row r="40" spans="1:83" s="42" customFormat="1" ht="15.75" customHeight="1">
      <c r="A40" s="94"/>
      <c r="B40" s="94"/>
      <c r="C40" s="225" t="s">
        <v>122</v>
      </c>
      <c r="D40" s="221" t="s">
        <v>83</v>
      </c>
      <c r="E40" s="186">
        <v>77</v>
      </c>
      <c r="F40" s="97"/>
      <c r="G40" s="60">
        <f>E40*F40</f>
        <v>0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</row>
    <row r="41" spans="1:83" s="42" customFormat="1" ht="15.75" customHeight="1">
      <c r="A41" s="121"/>
      <c r="B41" s="121"/>
      <c r="C41" s="58"/>
      <c r="D41" s="64"/>
      <c r="E41" s="183"/>
      <c r="F41" s="59"/>
      <c r="G41" s="6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</row>
    <row r="42" spans="1:7" s="41" customFormat="1" ht="15.75" customHeight="1">
      <c r="A42" s="122" t="s">
        <v>3</v>
      </c>
      <c r="B42" s="122" t="s">
        <v>64</v>
      </c>
      <c r="C42" s="128" t="s">
        <v>16</v>
      </c>
      <c r="D42" s="61"/>
      <c r="E42" s="184"/>
      <c r="F42" s="62"/>
      <c r="G42" s="63"/>
    </row>
    <row r="43" spans="1:7" s="41" customFormat="1" ht="14.25" customHeight="1">
      <c r="A43" s="122"/>
      <c r="B43" s="122" t="s">
        <v>65</v>
      </c>
      <c r="C43" s="128" t="s">
        <v>45</v>
      </c>
      <c r="D43" s="61"/>
      <c r="E43" s="184"/>
      <c r="F43" s="62"/>
      <c r="G43" s="63"/>
    </row>
    <row r="44" spans="1:7" s="41" customFormat="1" ht="15.75" customHeight="1">
      <c r="A44" s="122"/>
      <c r="B44" s="122"/>
      <c r="C44" s="128" t="s">
        <v>13</v>
      </c>
      <c r="D44" s="61"/>
      <c r="E44" s="184"/>
      <c r="F44" s="62"/>
      <c r="G44" s="63"/>
    </row>
    <row r="45" spans="1:7" s="41" customFormat="1" ht="15.75" customHeight="1">
      <c r="A45" s="122"/>
      <c r="B45" s="122"/>
      <c r="C45" s="128" t="s">
        <v>17</v>
      </c>
      <c r="D45" s="61"/>
      <c r="E45" s="184"/>
      <c r="F45" s="62"/>
      <c r="G45" s="63"/>
    </row>
    <row r="46" spans="1:7" s="41" customFormat="1" ht="15.75" customHeight="1">
      <c r="A46" s="122" t="s">
        <v>14</v>
      </c>
      <c r="B46" s="122"/>
      <c r="C46" s="128" t="s">
        <v>18</v>
      </c>
      <c r="D46" s="221" t="s">
        <v>83</v>
      </c>
      <c r="E46" s="184">
        <v>345</v>
      </c>
      <c r="F46" s="62"/>
      <c r="G46" s="63">
        <f>E46*F46</f>
        <v>0</v>
      </c>
    </row>
    <row r="47" spans="1:83" s="42" customFormat="1" ht="12.75">
      <c r="A47" s="121"/>
      <c r="B47" s="121"/>
      <c r="C47" s="58"/>
      <c r="D47" s="64"/>
      <c r="E47" s="183"/>
      <c r="F47" s="59"/>
      <c r="G47" s="60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</row>
    <row r="48" spans="1:7" s="41" customFormat="1" ht="25.5">
      <c r="A48" s="122" t="s">
        <v>2</v>
      </c>
      <c r="B48" s="122" t="s">
        <v>176</v>
      </c>
      <c r="C48" s="128" t="s">
        <v>177</v>
      </c>
      <c r="D48" s="61"/>
      <c r="E48" s="184"/>
      <c r="F48" s="62"/>
      <c r="G48" s="63"/>
    </row>
    <row r="49" spans="1:7" s="41" customFormat="1" ht="81.75" customHeight="1">
      <c r="A49" s="122"/>
      <c r="B49" s="122"/>
      <c r="C49" s="128" t="s">
        <v>178</v>
      </c>
      <c r="D49" s="61"/>
      <c r="E49" s="184"/>
      <c r="F49" s="62"/>
      <c r="G49" s="63"/>
    </row>
    <row r="50" spans="1:7" s="150" customFormat="1" ht="75.75">
      <c r="A50" s="146" t="s">
        <v>23</v>
      </c>
      <c r="B50" s="147"/>
      <c r="C50" s="148" t="s">
        <v>179</v>
      </c>
      <c r="D50" s="221" t="s">
        <v>180</v>
      </c>
      <c r="E50" s="187">
        <v>495</v>
      </c>
      <c r="F50" s="149"/>
      <c r="G50" s="201">
        <f>E50*F50</f>
        <v>0</v>
      </c>
    </row>
    <row r="51" spans="1:7" s="150" customFormat="1" ht="12.75">
      <c r="A51" s="146" t="s">
        <v>4</v>
      </c>
      <c r="B51" s="147" t="s">
        <v>78</v>
      </c>
      <c r="C51" s="148" t="s">
        <v>79</v>
      </c>
      <c r="D51" s="221"/>
      <c r="E51" s="152"/>
      <c r="F51" s="149"/>
      <c r="G51" s="201"/>
    </row>
    <row r="52" spans="1:7" s="150" customFormat="1" ht="12.75">
      <c r="A52" s="146"/>
      <c r="B52" s="147" t="s">
        <v>80</v>
      </c>
      <c r="C52" s="148" t="s">
        <v>81</v>
      </c>
      <c r="D52" s="221"/>
      <c r="E52" s="152"/>
      <c r="F52" s="149"/>
      <c r="G52" s="201"/>
    </row>
    <row r="53" spans="1:7" s="150" customFormat="1" ht="255">
      <c r="A53" s="146"/>
      <c r="B53" s="147"/>
      <c r="C53" s="148" t="s">
        <v>82</v>
      </c>
      <c r="D53" s="221"/>
      <c r="E53" s="152"/>
      <c r="F53" s="149"/>
      <c r="G53" s="201"/>
    </row>
    <row r="54" spans="1:7" s="150" customFormat="1" ht="38.25">
      <c r="A54" s="146"/>
      <c r="B54" s="147"/>
      <c r="C54" s="148" t="s">
        <v>84</v>
      </c>
      <c r="D54" s="221" t="s">
        <v>83</v>
      </c>
      <c r="E54" s="187">
        <v>38</v>
      </c>
      <c r="F54" s="149"/>
      <c r="G54" s="201">
        <f>E54*F54</f>
        <v>0</v>
      </c>
    </row>
    <row r="55" spans="1:7" s="150" customFormat="1" ht="12.75">
      <c r="A55" s="146"/>
      <c r="B55" s="147"/>
      <c r="C55" s="148"/>
      <c r="D55" s="221"/>
      <c r="E55" s="152"/>
      <c r="F55" s="149"/>
      <c r="G55" s="201"/>
    </row>
    <row r="56" spans="1:83" s="42" customFormat="1" ht="12.75">
      <c r="A56" s="94" t="s">
        <v>5</v>
      </c>
      <c r="B56" s="94" t="s">
        <v>66</v>
      </c>
      <c r="C56" s="225" t="s">
        <v>19</v>
      </c>
      <c r="D56" s="95"/>
      <c r="E56" s="186"/>
      <c r="F56" s="96"/>
      <c r="G56" s="60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</row>
    <row r="57" spans="1:83" s="42" customFormat="1" ht="12.75">
      <c r="A57" s="218"/>
      <c r="B57" s="94"/>
      <c r="C57" s="226" t="s">
        <v>20</v>
      </c>
      <c r="D57" s="95"/>
      <c r="E57" s="186"/>
      <c r="F57" s="96"/>
      <c r="G57" s="60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</row>
    <row r="58" spans="1:83" s="42" customFormat="1" ht="83.25" customHeight="1">
      <c r="A58" s="121"/>
      <c r="B58" s="121"/>
      <c r="C58" s="58" t="s">
        <v>21</v>
      </c>
      <c r="D58" s="64"/>
      <c r="E58" s="183"/>
      <c r="F58" s="59"/>
      <c r="G58" s="60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</row>
    <row r="59" spans="1:83" s="42" customFormat="1" ht="12.75">
      <c r="A59" s="121"/>
      <c r="B59" s="94"/>
      <c r="C59" s="226" t="s">
        <v>13</v>
      </c>
      <c r="D59" s="64"/>
      <c r="E59" s="183"/>
      <c r="F59" s="96"/>
      <c r="G59" s="60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</row>
    <row r="60" spans="1:83" s="42" customFormat="1" ht="12.75">
      <c r="A60" s="121"/>
      <c r="B60" s="94"/>
      <c r="C60" s="128" t="s">
        <v>22</v>
      </c>
      <c r="D60" s="64"/>
      <c r="E60" s="183"/>
      <c r="F60" s="96"/>
      <c r="G60" s="60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</row>
    <row r="61" spans="1:83" s="42" customFormat="1" ht="12.75">
      <c r="A61" s="121" t="s">
        <v>76</v>
      </c>
      <c r="B61" s="94"/>
      <c r="C61" s="226" t="s">
        <v>46</v>
      </c>
      <c r="D61" s="61" t="s">
        <v>48</v>
      </c>
      <c r="E61" s="183">
        <v>658</v>
      </c>
      <c r="F61" s="96"/>
      <c r="G61" s="60">
        <f>E61*F61</f>
        <v>0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</row>
    <row r="62" spans="1:83" s="42" customFormat="1" ht="12.75">
      <c r="A62" s="94"/>
      <c r="B62" s="94"/>
      <c r="C62" s="225"/>
      <c r="D62" s="95"/>
      <c r="E62" s="186"/>
      <c r="F62" s="96"/>
      <c r="G62" s="60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</row>
    <row r="63" spans="1:7" s="41" customFormat="1" ht="38.25">
      <c r="A63" s="122" t="s">
        <v>6</v>
      </c>
      <c r="B63" s="98" t="s">
        <v>67</v>
      </c>
      <c r="C63" s="128" t="s">
        <v>47</v>
      </c>
      <c r="D63" s="61"/>
      <c r="E63" s="184"/>
      <c r="F63" s="62"/>
      <c r="G63" s="63"/>
    </row>
    <row r="64" spans="1:83" s="42" customFormat="1" ht="76.5">
      <c r="A64" s="121"/>
      <c r="B64" s="121"/>
      <c r="C64" s="58" t="s">
        <v>68</v>
      </c>
      <c r="D64" s="64"/>
      <c r="E64" s="183"/>
      <c r="F64" s="59"/>
      <c r="G64" s="60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</row>
    <row r="65" spans="1:83" s="42" customFormat="1" ht="12.75">
      <c r="A65" s="121"/>
      <c r="B65" s="121"/>
      <c r="C65" s="58" t="s">
        <v>69</v>
      </c>
      <c r="D65" s="64"/>
      <c r="E65" s="183"/>
      <c r="F65" s="59"/>
      <c r="G65" s="60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</row>
    <row r="66" spans="1:83" s="42" customFormat="1" ht="25.5">
      <c r="A66" s="121"/>
      <c r="B66" s="121"/>
      <c r="C66" s="58" t="s">
        <v>70</v>
      </c>
      <c r="D66" s="64"/>
      <c r="E66" s="183"/>
      <c r="F66" s="59"/>
      <c r="G66" s="60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</row>
    <row r="67" spans="1:83" s="42" customFormat="1" ht="12.75">
      <c r="A67" s="121"/>
      <c r="B67" s="121"/>
      <c r="C67" s="58" t="s">
        <v>71</v>
      </c>
      <c r="D67" s="64"/>
      <c r="E67" s="183"/>
      <c r="F67" s="59"/>
      <c r="G67" s="60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</row>
    <row r="68" spans="1:83" s="42" customFormat="1" ht="12.75">
      <c r="A68" s="121"/>
      <c r="B68" s="121"/>
      <c r="C68" s="58" t="s">
        <v>13</v>
      </c>
      <c r="D68" s="64" t="s">
        <v>48</v>
      </c>
      <c r="E68" s="183">
        <v>168</v>
      </c>
      <c r="F68" s="59"/>
      <c r="G68" s="60">
        <f>E68*F68</f>
        <v>0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</row>
    <row r="69" spans="1:83" s="99" customFormat="1" ht="12.75">
      <c r="A69" s="121"/>
      <c r="B69" s="121"/>
      <c r="C69" s="58"/>
      <c r="D69" s="64"/>
      <c r="E69" s="183"/>
      <c r="F69" s="59"/>
      <c r="G69" s="6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</row>
    <row r="70" spans="1:7" s="150" customFormat="1" ht="12.75">
      <c r="A70" s="146" t="s">
        <v>8</v>
      </c>
      <c r="B70" s="147" t="s">
        <v>85</v>
      </c>
      <c r="C70" s="165" t="s">
        <v>86</v>
      </c>
      <c r="D70" s="221"/>
      <c r="E70" s="152"/>
      <c r="F70" s="149"/>
      <c r="G70" s="201"/>
    </row>
    <row r="71" spans="1:7" s="150" customFormat="1" ht="12.75">
      <c r="A71" s="146" t="s">
        <v>175</v>
      </c>
      <c r="B71" s="147" t="s">
        <v>87</v>
      </c>
      <c r="C71" s="6" t="s">
        <v>88</v>
      </c>
      <c r="D71" s="221"/>
      <c r="E71" s="152"/>
      <c r="F71" s="149"/>
      <c r="G71" s="201"/>
    </row>
    <row r="72" spans="1:7" s="150" customFormat="1" ht="191.25">
      <c r="A72" s="146"/>
      <c r="B72" s="147"/>
      <c r="C72" s="6" t="s">
        <v>89</v>
      </c>
      <c r="D72" s="221"/>
      <c r="E72" s="152"/>
      <c r="F72" s="149"/>
      <c r="G72" s="201"/>
    </row>
    <row r="73" spans="1:7" s="150" customFormat="1" ht="114.75">
      <c r="A73" s="146"/>
      <c r="B73" s="147"/>
      <c r="C73" s="6" t="s">
        <v>90</v>
      </c>
      <c r="D73" s="221"/>
      <c r="E73" s="152"/>
      <c r="F73" s="149"/>
      <c r="G73" s="201"/>
    </row>
    <row r="74" spans="1:7" s="153" customFormat="1" ht="12.75">
      <c r="A74" s="151"/>
      <c r="B74" s="147"/>
      <c r="C74" s="148" t="s">
        <v>130</v>
      </c>
      <c r="D74" s="221" t="s">
        <v>10</v>
      </c>
      <c r="E74" s="152">
        <v>54</v>
      </c>
      <c r="F74" s="152"/>
      <c r="G74" s="202">
        <f>E74*F74</f>
        <v>0</v>
      </c>
    </row>
    <row r="75" spans="1:7" s="153" customFormat="1" ht="12.75">
      <c r="A75" s="151"/>
      <c r="B75" s="147"/>
      <c r="C75" s="148"/>
      <c r="D75" s="221"/>
      <c r="E75" s="152"/>
      <c r="F75" s="152"/>
      <c r="G75" s="202"/>
    </row>
    <row r="76" spans="1:7" s="150" customFormat="1" ht="12.75">
      <c r="A76" s="146" t="s">
        <v>181</v>
      </c>
      <c r="B76" s="147" t="s">
        <v>124</v>
      </c>
      <c r="C76" s="6" t="s">
        <v>125</v>
      </c>
      <c r="D76" s="221"/>
      <c r="E76" s="152"/>
      <c r="F76" s="149"/>
      <c r="G76" s="201"/>
    </row>
    <row r="77" spans="1:7" s="150" customFormat="1" ht="114.75">
      <c r="A77" s="146"/>
      <c r="B77" s="147"/>
      <c r="C77" s="6" t="s">
        <v>126</v>
      </c>
      <c r="D77" s="221"/>
      <c r="E77" s="152"/>
      <c r="F77" s="149"/>
      <c r="G77" s="201"/>
    </row>
    <row r="78" spans="1:7" s="150" customFormat="1" ht="12.75">
      <c r="A78" s="146"/>
      <c r="B78" s="147"/>
      <c r="C78" s="6" t="s">
        <v>13</v>
      </c>
      <c r="D78" s="221"/>
      <c r="E78" s="152"/>
      <c r="F78" s="149"/>
      <c r="G78" s="201"/>
    </row>
    <row r="79" spans="1:7" s="150" customFormat="1" ht="63.75">
      <c r="A79" s="146"/>
      <c r="B79" s="147"/>
      <c r="C79" s="6" t="s">
        <v>127</v>
      </c>
      <c r="D79" s="221"/>
      <c r="E79" s="152"/>
      <c r="F79" s="149"/>
      <c r="G79" s="201"/>
    </row>
    <row r="80" spans="1:7" s="153" customFormat="1" ht="12.75">
      <c r="A80" s="151" t="s">
        <v>182</v>
      </c>
      <c r="B80" s="147"/>
      <c r="C80" s="148" t="s">
        <v>128</v>
      </c>
      <c r="D80" s="221" t="s">
        <v>10</v>
      </c>
      <c r="E80" s="152">
        <v>97</v>
      </c>
      <c r="F80" s="152"/>
      <c r="G80" s="202">
        <f>E80*F80</f>
        <v>0</v>
      </c>
    </row>
    <row r="81" spans="1:7" s="153" customFormat="1" ht="12.75">
      <c r="A81" s="151" t="s">
        <v>183</v>
      </c>
      <c r="B81" s="147"/>
      <c r="C81" s="148" t="s">
        <v>129</v>
      </c>
      <c r="D81" s="221" t="s">
        <v>10</v>
      </c>
      <c r="E81" s="152">
        <v>92</v>
      </c>
      <c r="F81" s="152"/>
      <c r="G81" s="202">
        <f>E81*F81</f>
        <v>0</v>
      </c>
    </row>
    <row r="82" spans="1:83" s="99" customFormat="1" ht="12.75">
      <c r="A82" s="121"/>
      <c r="B82" s="121"/>
      <c r="C82" s="58"/>
      <c r="D82" s="64"/>
      <c r="E82" s="183"/>
      <c r="F82" s="59"/>
      <c r="G82" s="6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</row>
    <row r="83" spans="1:83" s="54" customFormat="1" ht="15.75">
      <c r="A83" s="214"/>
      <c r="B83" s="131"/>
      <c r="C83" s="169" t="s">
        <v>166</v>
      </c>
      <c r="D83" s="138"/>
      <c r="E83" s="180"/>
      <c r="F83" s="139"/>
      <c r="G83" s="140">
        <f>SUM(G35:G82)</f>
        <v>0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</row>
    <row r="84" spans="1:7" s="38" customFormat="1" ht="12.75">
      <c r="A84" s="217"/>
      <c r="B84" s="141"/>
      <c r="C84" s="170"/>
      <c r="D84" s="142"/>
      <c r="E84" s="185"/>
      <c r="F84" s="143"/>
      <c r="G84" s="144"/>
    </row>
    <row r="85" spans="1:83" s="73" customFormat="1" ht="15.75">
      <c r="A85" s="214"/>
      <c r="B85" s="132" t="s">
        <v>167</v>
      </c>
      <c r="C85" s="167" t="s">
        <v>72</v>
      </c>
      <c r="D85" s="133"/>
      <c r="E85" s="180"/>
      <c r="F85" s="134"/>
      <c r="G85" s="145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</row>
    <row r="86" spans="1:83" s="54" customFormat="1" ht="15.75">
      <c r="A86" s="215"/>
      <c r="B86" s="135"/>
      <c r="C86" s="168"/>
      <c r="D86" s="136"/>
      <c r="E86" s="181"/>
      <c r="F86" s="137"/>
      <c r="G86" s="199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</row>
    <row r="87" spans="1:7" s="37" customFormat="1" ht="25.5">
      <c r="A87" s="216" t="s">
        <v>52</v>
      </c>
      <c r="B87" s="117" t="s">
        <v>53</v>
      </c>
      <c r="C87" s="118" t="s">
        <v>54</v>
      </c>
      <c r="D87" s="119" t="s">
        <v>55</v>
      </c>
      <c r="E87" s="182" t="s">
        <v>56</v>
      </c>
      <c r="F87" s="120" t="s">
        <v>57</v>
      </c>
      <c r="G87" s="200" t="s">
        <v>58</v>
      </c>
    </row>
    <row r="88" spans="1:83" s="42" customFormat="1" ht="12.75">
      <c r="A88" s="177"/>
      <c r="B88" s="123"/>
      <c r="C88" s="171"/>
      <c r="D88" s="65"/>
      <c r="E88" s="188"/>
      <c r="F88" s="66"/>
      <c r="G88" s="67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</row>
    <row r="89" spans="1:7" s="41" customFormat="1" ht="25.5">
      <c r="A89" s="122" t="s">
        <v>7</v>
      </c>
      <c r="B89" s="98" t="s">
        <v>73</v>
      </c>
      <c r="C89" s="172" t="s">
        <v>24</v>
      </c>
      <c r="D89" s="61"/>
      <c r="E89" s="184"/>
      <c r="F89" s="62"/>
      <c r="G89" s="63"/>
    </row>
    <row r="90" spans="1:7" s="41" customFormat="1" ht="38.25">
      <c r="A90" s="122"/>
      <c r="B90" s="122"/>
      <c r="C90" s="128" t="s">
        <v>131</v>
      </c>
      <c r="D90" s="61"/>
      <c r="E90" s="184"/>
      <c r="F90" s="62"/>
      <c r="G90" s="63"/>
    </row>
    <row r="91" spans="1:7" s="41" customFormat="1" ht="12.75">
      <c r="A91" s="122"/>
      <c r="B91" s="122"/>
      <c r="C91" s="128" t="s">
        <v>13</v>
      </c>
      <c r="D91" s="61"/>
      <c r="E91" s="184"/>
      <c r="F91" s="62"/>
      <c r="G91" s="63"/>
    </row>
    <row r="92" spans="1:7" s="41" customFormat="1" ht="12.75">
      <c r="A92" s="122"/>
      <c r="B92" s="122"/>
      <c r="C92" s="128" t="s">
        <v>49</v>
      </c>
      <c r="D92" s="61"/>
      <c r="E92" s="184"/>
      <c r="F92" s="62"/>
      <c r="G92" s="63"/>
    </row>
    <row r="93" spans="1:7" s="41" customFormat="1" ht="12.75">
      <c r="A93" s="122" t="s">
        <v>31</v>
      </c>
      <c r="B93" s="122"/>
      <c r="C93" s="128" t="s">
        <v>190</v>
      </c>
      <c r="D93" s="221" t="s">
        <v>83</v>
      </c>
      <c r="E93" s="184">
        <v>283</v>
      </c>
      <c r="F93" s="62"/>
      <c r="G93" s="60">
        <f>E93*F93</f>
        <v>0</v>
      </c>
    </row>
    <row r="94" spans="1:7" s="41" customFormat="1" ht="12.75">
      <c r="A94" s="122"/>
      <c r="B94" s="122"/>
      <c r="C94" s="128"/>
      <c r="D94" s="61"/>
      <c r="E94" s="184"/>
      <c r="F94" s="62"/>
      <c r="G94" s="63"/>
    </row>
    <row r="95" spans="1:9" s="103" customFormat="1" ht="12.75">
      <c r="A95" s="122" t="s">
        <v>3</v>
      </c>
      <c r="B95" s="124"/>
      <c r="C95" s="172" t="s">
        <v>25</v>
      </c>
      <c r="D95" s="222"/>
      <c r="E95" s="101"/>
      <c r="F95" s="101"/>
      <c r="G95" s="102"/>
      <c r="I95" s="104"/>
    </row>
    <row r="96" spans="1:9" s="103" customFormat="1" ht="140.25">
      <c r="A96" s="129"/>
      <c r="B96" s="98" t="s">
        <v>74</v>
      </c>
      <c r="C96" s="128" t="s">
        <v>26</v>
      </c>
      <c r="D96" s="223"/>
      <c r="E96" s="106"/>
      <c r="F96" s="106"/>
      <c r="G96" s="107"/>
      <c r="I96" s="104"/>
    </row>
    <row r="97" spans="1:9" s="103" customFormat="1" ht="25.5">
      <c r="A97" s="122" t="s">
        <v>14</v>
      </c>
      <c r="B97" s="124"/>
      <c r="C97" s="128" t="s">
        <v>132</v>
      </c>
      <c r="D97" s="61" t="s">
        <v>48</v>
      </c>
      <c r="E97" s="184">
        <v>440</v>
      </c>
      <c r="F97" s="62"/>
      <c r="G97" s="63">
        <f>E97*F97</f>
        <v>0</v>
      </c>
      <c r="I97" s="104"/>
    </row>
    <row r="98" spans="1:9" s="103" customFormat="1" ht="12.75">
      <c r="A98" s="129"/>
      <c r="B98" s="124"/>
      <c r="C98" s="227"/>
      <c r="D98" s="222"/>
      <c r="E98" s="101"/>
      <c r="F98" s="101"/>
      <c r="G98" s="108"/>
      <c r="I98" s="104"/>
    </row>
    <row r="99" spans="1:9" s="103" customFormat="1" ht="12.75">
      <c r="A99" s="122" t="s">
        <v>2</v>
      </c>
      <c r="B99" s="124"/>
      <c r="C99" s="172" t="s">
        <v>27</v>
      </c>
      <c r="D99" s="222"/>
      <c r="E99" s="101"/>
      <c r="F99" s="101"/>
      <c r="G99" s="102"/>
      <c r="I99" s="104"/>
    </row>
    <row r="100" spans="1:9" s="103" customFormat="1" ht="165.75">
      <c r="A100" s="129"/>
      <c r="B100" s="98" t="s">
        <v>74</v>
      </c>
      <c r="C100" s="128" t="s">
        <v>28</v>
      </c>
      <c r="D100" s="223"/>
      <c r="E100" s="106"/>
      <c r="F100" s="106"/>
      <c r="G100" s="107"/>
      <c r="I100" s="104"/>
    </row>
    <row r="101" spans="1:9" s="103" customFormat="1" ht="102">
      <c r="A101" s="232"/>
      <c r="B101" s="124"/>
      <c r="C101" s="128" t="s">
        <v>29</v>
      </c>
      <c r="D101" s="223"/>
      <c r="E101" s="106"/>
      <c r="F101" s="105"/>
      <c r="G101" s="107"/>
      <c r="I101" s="104"/>
    </row>
    <row r="102" spans="1:9" s="103" customFormat="1" ht="12.75">
      <c r="A102" s="122" t="s">
        <v>23</v>
      </c>
      <c r="B102" s="124"/>
      <c r="C102" s="128" t="s">
        <v>133</v>
      </c>
      <c r="D102" s="61" t="s">
        <v>48</v>
      </c>
      <c r="E102" s="184">
        <v>440</v>
      </c>
      <c r="F102" s="62"/>
      <c r="G102" s="63">
        <f>E102*F102</f>
        <v>0</v>
      </c>
      <c r="H102" s="109"/>
      <c r="I102" s="104"/>
    </row>
    <row r="103" spans="1:83" s="42" customFormat="1" ht="12.75">
      <c r="A103" s="122"/>
      <c r="B103" s="121"/>
      <c r="C103" s="58"/>
      <c r="D103" s="64"/>
      <c r="E103" s="183"/>
      <c r="F103" s="59"/>
      <c r="G103" s="60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</row>
    <row r="104" spans="1:83" s="54" customFormat="1" ht="15.75">
      <c r="A104" s="214"/>
      <c r="B104" s="131"/>
      <c r="C104" s="169" t="s">
        <v>168</v>
      </c>
      <c r="D104" s="138"/>
      <c r="E104" s="180"/>
      <c r="F104" s="139"/>
      <c r="G104" s="140">
        <f>SUM(G89:G103)</f>
        <v>0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</row>
    <row r="105" spans="1:7" s="44" customFormat="1" ht="12.75">
      <c r="A105" s="219"/>
      <c r="B105" s="154"/>
      <c r="C105" s="173"/>
      <c r="D105" s="155"/>
      <c r="E105" s="189"/>
      <c r="F105" s="156"/>
      <c r="G105" s="157"/>
    </row>
    <row r="106" spans="1:101" s="54" customFormat="1" ht="15.75">
      <c r="A106" s="220"/>
      <c r="B106" s="158" t="s">
        <v>169</v>
      </c>
      <c r="C106" s="174" t="s">
        <v>75</v>
      </c>
      <c r="D106" s="159"/>
      <c r="E106" s="190"/>
      <c r="F106" s="160"/>
      <c r="G106" s="161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</row>
    <row r="107" spans="1:83" s="54" customFormat="1" ht="15.75">
      <c r="A107" s="215"/>
      <c r="B107" s="135"/>
      <c r="C107" s="168"/>
      <c r="D107" s="136"/>
      <c r="E107" s="181"/>
      <c r="F107" s="137"/>
      <c r="G107" s="199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</row>
    <row r="108" spans="1:7" s="37" customFormat="1" ht="25.5">
      <c r="A108" s="216" t="s">
        <v>52</v>
      </c>
      <c r="B108" s="117" t="s">
        <v>53</v>
      </c>
      <c r="C108" s="118" t="s">
        <v>54</v>
      </c>
      <c r="D108" s="119" t="s">
        <v>55</v>
      </c>
      <c r="E108" s="182" t="s">
        <v>56</v>
      </c>
      <c r="F108" s="120" t="s">
        <v>57</v>
      </c>
      <c r="G108" s="200" t="s">
        <v>58</v>
      </c>
    </row>
    <row r="109" spans="1:101" s="42" customFormat="1" ht="12.75">
      <c r="A109" s="121"/>
      <c r="B109" s="121"/>
      <c r="C109" s="58"/>
      <c r="D109" s="64"/>
      <c r="E109" s="183"/>
      <c r="F109" s="59"/>
      <c r="G109" s="60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</row>
    <row r="110" spans="1:7" s="41" customFormat="1" ht="12.75">
      <c r="A110" s="122" t="s">
        <v>139</v>
      </c>
      <c r="B110" s="122" t="s">
        <v>140</v>
      </c>
      <c r="C110" s="175" t="s">
        <v>141</v>
      </c>
      <c r="D110" s="61"/>
      <c r="E110" s="184"/>
      <c r="F110" s="62"/>
      <c r="G110" s="63"/>
    </row>
    <row r="111" spans="1:7" s="42" customFormat="1" ht="12.75">
      <c r="A111" s="122" t="s">
        <v>31</v>
      </c>
      <c r="B111" s="125" t="s">
        <v>142</v>
      </c>
      <c r="C111" s="128" t="s">
        <v>143</v>
      </c>
      <c r="D111" s="64"/>
      <c r="E111" s="192"/>
      <c r="F111" s="69"/>
      <c r="G111" s="70"/>
    </row>
    <row r="112" spans="1:7" s="42" customFormat="1" ht="127.5">
      <c r="A112" s="122"/>
      <c r="B112" s="125"/>
      <c r="C112" s="128" t="s">
        <v>144</v>
      </c>
      <c r="D112" s="64"/>
      <c r="E112" s="192"/>
      <c r="F112" s="69"/>
      <c r="G112" s="70"/>
    </row>
    <row r="113" spans="1:7" s="42" customFormat="1" ht="12.75">
      <c r="A113" s="122"/>
      <c r="B113" s="125"/>
      <c r="C113" s="128" t="s">
        <v>13</v>
      </c>
      <c r="D113" s="64"/>
      <c r="E113" s="192"/>
      <c r="F113" s="69"/>
      <c r="G113" s="70"/>
    </row>
    <row r="114" spans="1:7" s="42" customFormat="1" ht="25.5">
      <c r="A114" s="121"/>
      <c r="B114" s="125"/>
      <c r="C114" s="58" t="s">
        <v>145</v>
      </c>
      <c r="D114" s="64" t="s">
        <v>10</v>
      </c>
      <c r="E114" s="191">
        <v>145</v>
      </c>
      <c r="F114" s="68"/>
      <c r="G114" s="70">
        <f>E114*F114</f>
        <v>0</v>
      </c>
    </row>
    <row r="115" spans="1:7" s="42" customFormat="1" ht="12.75">
      <c r="A115" s="121"/>
      <c r="B115" s="125"/>
      <c r="C115" s="128"/>
      <c r="D115" s="64"/>
      <c r="E115" s="191"/>
      <c r="F115" s="68"/>
      <c r="G115" s="71"/>
    </row>
    <row r="116" spans="1:7" s="41" customFormat="1" ht="12.75">
      <c r="A116" s="122" t="s">
        <v>3</v>
      </c>
      <c r="B116" s="122"/>
      <c r="C116" s="175" t="s">
        <v>35</v>
      </c>
      <c r="D116" s="61"/>
      <c r="E116" s="184"/>
      <c r="F116" s="62"/>
      <c r="G116" s="63"/>
    </row>
    <row r="117" spans="1:7" s="42" customFormat="1" ht="204">
      <c r="A117" s="122"/>
      <c r="B117" s="125"/>
      <c r="C117" s="128" t="s">
        <v>34</v>
      </c>
      <c r="D117" s="64"/>
      <c r="E117" s="192"/>
      <c r="F117" s="69"/>
      <c r="G117" s="70"/>
    </row>
    <row r="118" spans="1:7" s="42" customFormat="1" ht="12.75">
      <c r="A118" s="122"/>
      <c r="B118" s="125"/>
      <c r="C118" s="128" t="s">
        <v>13</v>
      </c>
      <c r="D118" s="64"/>
      <c r="E118" s="192"/>
      <c r="F118" s="69"/>
      <c r="G118" s="70"/>
    </row>
    <row r="119" spans="1:7" s="42" customFormat="1" ht="12.75">
      <c r="A119" s="121" t="s">
        <v>14</v>
      </c>
      <c r="B119" s="125"/>
      <c r="C119" s="58" t="s">
        <v>33</v>
      </c>
      <c r="D119" s="64" t="s">
        <v>11</v>
      </c>
      <c r="E119" s="191">
        <v>2</v>
      </c>
      <c r="F119" s="69"/>
      <c r="G119" s="70">
        <f>E119*F119</f>
        <v>0</v>
      </c>
    </row>
    <row r="120" spans="1:7" s="42" customFormat="1" ht="12.75">
      <c r="A120" s="121"/>
      <c r="B120" s="125"/>
      <c r="C120" s="128"/>
      <c r="D120" s="64"/>
      <c r="E120" s="191"/>
      <c r="F120" s="68"/>
      <c r="G120" s="71"/>
    </row>
    <row r="121" spans="1:7" s="41" customFormat="1" ht="12.75">
      <c r="A121" s="122" t="s">
        <v>3</v>
      </c>
      <c r="B121" s="236" t="s">
        <v>134</v>
      </c>
      <c r="C121" s="128" t="s">
        <v>135</v>
      </c>
      <c r="D121" s="61"/>
      <c r="E121" s="191"/>
      <c r="F121" s="68"/>
      <c r="G121" s="110"/>
    </row>
    <row r="122" spans="1:7" s="41" customFormat="1" ht="127.5">
      <c r="A122" s="122"/>
      <c r="B122" s="236"/>
      <c r="C122" s="128" t="s">
        <v>136</v>
      </c>
      <c r="D122" s="61"/>
      <c r="E122" s="191">
        <v>0</v>
      </c>
      <c r="F122" s="68"/>
      <c r="G122" s="110">
        <f>E122*F122</f>
        <v>0</v>
      </c>
    </row>
    <row r="123" spans="1:7" s="41" customFormat="1" ht="25.5">
      <c r="A123" s="122"/>
      <c r="B123" s="236"/>
      <c r="C123" s="128" t="s">
        <v>137</v>
      </c>
      <c r="D123" s="61"/>
      <c r="E123" s="191"/>
      <c r="F123" s="68"/>
      <c r="G123" s="110"/>
    </row>
    <row r="124" spans="1:7" s="42" customFormat="1" ht="25.5">
      <c r="A124" s="121"/>
      <c r="B124" s="125"/>
      <c r="C124" s="58" t="s">
        <v>138</v>
      </c>
      <c r="D124" s="64" t="s">
        <v>10</v>
      </c>
      <c r="E124" s="191">
        <v>182</v>
      </c>
      <c r="F124" s="69"/>
      <c r="G124" s="70">
        <f>E124*F124</f>
        <v>0</v>
      </c>
    </row>
    <row r="125" spans="1:7" s="42" customFormat="1" ht="12.75">
      <c r="A125" s="121"/>
      <c r="B125" s="125"/>
      <c r="C125" s="58"/>
      <c r="D125" s="64"/>
      <c r="E125" s="191"/>
      <c r="F125" s="69"/>
      <c r="G125" s="70"/>
    </row>
    <row r="126" spans="1:8" s="78" customFormat="1" ht="153">
      <c r="A126" s="122" t="s">
        <v>2</v>
      </c>
      <c r="B126" s="76"/>
      <c r="C126" s="76" t="s">
        <v>94</v>
      </c>
      <c r="D126" s="64"/>
      <c r="E126" s="194"/>
      <c r="F126" s="69"/>
      <c r="G126" s="203"/>
      <c r="H126" s="77"/>
    </row>
    <row r="127" spans="1:8" s="78" customFormat="1" ht="12.75">
      <c r="A127" s="130" t="s">
        <v>23</v>
      </c>
      <c r="B127" s="76"/>
      <c r="C127" s="76" t="s">
        <v>91</v>
      </c>
      <c r="D127" s="64" t="s">
        <v>10</v>
      </c>
      <c r="E127" s="191">
        <v>4</v>
      </c>
      <c r="F127" s="69"/>
      <c r="G127" s="203">
        <f>E127*F127</f>
        <v>0</v>
      </c>
      <c r="H127" s="77"/>
    </row>
    <row r="128" spans="1:7" s="112" customFormat="1" ht="12.75">
      <c r="A128" s="233"/>
      <c r="B128" s="113"/>
      <c r="C128" s="228"/>
      <c r="D128" s="111"/>
      <c r="E128" s="193"/>
      <c r="F128" s="114"/>
      <c r="G128" s="115"/>
    </row>
    <row r="129" spans="1:83" s="54" customFormat="1" ht="15.75">
      <c r="A129" s="214"/>
      <c r="B129" s="131"/>
      <c r="C129" s="169" t="s">
        <v>170</v>
      </c>
      <c r="D129" s="138"/>
      <c r="E129" s="180"/>
      <c r="F129" s="139"/>
      <c r="G129" s="140">
        <f>SUM(G109:G128)</f>
        <v>0</v>
      </c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</row>
    <row r="130" spans="1:7" s="44" customFormat="1" ht="12.75">
      <c r="A130" s="219"/>
      <c r="B130" s="154"/>
      <c r="C130" s="173"/>
      <c r="D130" s="155"/>
      <c r="E130" s="195"/>
      <c r="F130" s="156"/>
      <c r="G130" s="157"/>
    </row>
    <row r="131" spans="1:101" s="54" customFormat="1" ht="15.75">
      <c r="A131" s="220"/>
      <c r="B131" s="158" t="s">
        <v>171</v>
      </c>
      <c r="C131" s="174" t="s">
        <v>201</v>
      </c>
      <c r="D131" s="159"/>
      <c r="E131" s="160"/>
      <c r="F131" s="160"/>
      <c r="G131" s="161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</row>
    <row r="132" spans="1:83" s="54" customFormat="1" ht="15.75">
      <c r="A132" s="215"/>
      <c r="B132" s="135"/>
      <c r="C132" s="168"/>
      <c r="D132" s="136"/>
      <c r="E132" s="137"/>
      <c r="F132" s="137"/>
      <c r="G132" s="137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</row>
    <row r="133" spans="1:7" s="2" customFormat="1" ht="25.5">
      <c r="A133" s="216" t="s">
        <v>52</v>
      </c>
      <c r="B133" s="117" t="s">
        <v>53</v>
      </c>
      <c r="C133" s="118" t="s">
        <v>54</v>
      </c>
      <c r="D133" s="119" t="s">
        <v>55</v>
      </c>
      <c r="E133" s="182" t="s">
        <v>56</v>
      </c>
      <c r="F133" s="120" t="s">
        <v>57</v>
      </c>
      <c r="G133" s="200" t="s">
        <v>58</v>
      </c>
    </row>
    <row r="134" spans="1:101" s="42" customFormat="1" ht="12.75">
      <c r="A134" s="121"/>
      <c r="B134" s="176"/>
      <c r="C134" s="58"/>
      <c r="D134" s="64"/>
      <c r="E134" s="59"/>
      <c r="F134" s="59"/>
      <c r="G134" s="60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</row>
    <row r="135" spans="1:7" s="210" customFormat="1" ht="12.75">
      <c r="A135" s="224" t="s">
        <v>7</v>
      </c>
      <c r="B135" s="206"/>
      <c r="C135" s="76" t="s">
        <v>62</v>
      </c>
      <c r="D135" s="207"/>
      <c r="E135" s="208"/>
      <c r="F135" s="208"/>
      <c r="G135" s="209"/>
    </row>
    <row r="136" spans="1:7" s="210" customFormat="1" ht="12.75">
      <c r="A136" s="224" t="s">
        <v>31</v>
      </c>
      <c r="B136" s="206"/>
      <c r="C136" s="76" t="s">
        <v>95</v>
      </c>
      <c r="D136" s="207"/>
      <c r="E136" s="208"/>
      <c r="F136" s="208"/>
      <c r="G136" s="209"/>
    </row>
    <row r="137" spans="1:7" s="210" customFormat="1" ht="191.25">
      <c r="A137" s="224"/>
      <c r="B137" s="206"/>
      <c r="C137" s="76" t="s">
        <v>119</v>
      </c>
      <c r="D137" s="207"/>
      <c r="E137" s="208"/>
      <c r="F137" s="208"/>
      <c r="G137" s="209"/>
    </row>
    <row r="138" spans="1:7" s="210" customFormat="1" ht="12.75">
      <c r="A138" s="224"/>
      <c r="B138" s="206"/>
      <c r="C138" s="76" t="s">
        <v>13</v>
      </c>
      <c r="D138" s="207"/>
      <c r="E138" s="208"/>
      <c r="F138" s="208"/>
      <c r="G138" s="209"/>
    </row>
    <row r="139" spans="1:7" s="210" customFormat="1" ht="12.75">
      <c r="A139" s="224"/>
      <c r="B139" s="206"/>
      <c r="C139" s="76" t="s">
        <v>96</v>
      </c>
      <c r="D139" s="221" t="s">
        <v>83</v>
      </c>
      <c r="E139" s="208">
        <v>284</v>
      </c>
      <c r="F139" s="69"/>
      <c r="G139" s="211">
        <f>E139*F139</f>
        <v>0</v>
      </c>
    </row>
    <row r="140" spans="1:7" s="210" customFormat="1" ht="12.75">
      <c r="A140" s="224"/>
      <c r="B140" s="206"/>
      <c r="C140" s="76"/>
      <c r="D140" s="207"/>
      <c r="E140" s="208"/>
      <c r="F140" s="208"/>
      <c r="G140" s="209"/>
    </row>
    <row r="141" spans="1:7" s="210" customFormat="1" ht="12.75">
      <c r="A141" s="224" t="s">
        <v>32</v>
      </c>
      <c r="B141" s="206"/>
      <c r="C141" s="229" t="s">
        <v>97</v>
      </c>
      <c r="D141" s="207"/>
      <c r="E141" s="208"/>
      <c r="F141" s="208"/>
      <c r="G141" s="209"/>
    </row>
    <row r="142" spans="1:7" s="210" customFormat="1" ht="89.25">
      <c r="A142" s="224"/>
      <c r="B142" s="206"/>
      <c r="C142" s="76" t="s">
        <v>98</v>
      </c>
      <c r="D142" s="207"/>
      <c r="E142" s="208"/>
      <c r="F142" s="208"/>
      <c r="G142" s="209"/>
    </row>
    <row r="143" spans="1:7" s="210" customFormat="1" ht="12.75">
      <c r="A143" s="224"/>
      <c r="B143" s="206"/>
      <c r="C143" s="76" t="s">
        <v>99</v>
      </c>
      <c r="D143" s="221" t="s">
        <v>83</v>
      </c>
      <c r="E143" s="208">
        <v>264</v>
      </c>
      <c r="F143" s="69"/>
      <c r="G143" s="211">
        <f>E143*F143</f>
        <v>0</v>
      </c>
    </row>
    <row r="144" spans="1:7" s="210" customFormat="1" ht="12.75">
      <c r="A144" s="224"/>
      <c r="B144" s="206"/>
      <c r="C144" s="76"/>
      <c r="D144" s="207"/>
      <c r="E144" s="208"/>
      <c r="F144" s="208"/>
      <c r="G144" s="209"/>
    </row>
    <row r="145" spans="1:7" s="210" customFormat="1" ht="12.75">
      <c r="A145" s="224" t="s">
        <v>3</v>
      </c>
      <c r="B145" s="206"/>
      <c r="C145" s="76" t="s">
        <v>100</v>
      </c>
      <c r="D145" s="207"/>
      <c r="E145" s="208"/>
      <c r="F145" s="208"/>
      <c r="G145" s="209"/>
    </row>
    <row r="146" spans="1:7" s="210" customFormat="1" ht="25.5">
      <c r="A146" s="224" t="s">
        <v>14</v>
      </c>
      <c r="B146" s="206"/>
      <c r="C146" s="76" t="s">
        <v>101</v>
      </c>
      <c r="D146" s="207"/>
      <c r="E146" s="208"/>
      <c r="F146" s="208"/>
      <c r="G146" s="209"/>
    </row>
    <row r="147" spans="1:7" s="210" customFormat="1" ht="114.75">
      <c r="A147" s="224"/>
      <c r="B147" s="206"/>
      <c r="C147" s="76" t="s">
        <v>102</v>
      </c>
      <c r="D147" s="207"/>
      <c r="E147" s="208"/>
      <c r="F147" s="208"/>
      <c r="G147" s="209"/>
    </row>
    <row r="148" spans="1:7" s="210" customFormat="1" ht="12.75">
      <c r="A148" s="224"/>
      <c r="B148" s="206"/>
      <c r="C148" s="76" t="s">
        <v>103</v>
      </c>
      <c r="D148" s="61" t="s">
        <v>48</v>
      </c>
      <c r="E148" s="208">
        <v>62</v>
      </c>
      <c r="F148" s="69"/>
      <c r="G148" s="211">
        <f>E148*F148</f>
        <v>0</v>
      </c>
    </row>
    <row r="149" spans="1:7" s="210" customFormat="1" ht="12.75">
      <c r="A149" s="224"/>
      <c r="B149" s="206"/>
      <c r="C149" s="76"/>
      <c r="D149" s="207"/>
      <c r="E149" s="208"/>
      <c r="F149" s="208"/>
      <c r="G149" s="209"/>
    </row>
    <row r="150" spans="1:7" s="210" customFormat="1" ht="25.5">
      <c r="A150" s="224" t="s">
        <v>15</v>
      </c>
      <c r="B150" s="206"/>
      <c r="C150" s="76" t="s">
        <v>104</v>
      </c>
      <c r="D150" s="207"/>
      <c r="E150" s="208"/>
      <c r="F150" s="208"/>
      <c r="G150" s="209"/>
    </row>
    <row r="151" spans="1:7" s="210" customFormat="1" ht="153">
      <c r="A151" s="224"/>
      <c r="B151" s="206"/>
      <c r="C151" s="76" t="s">
        <v>105</v>
      </c>
      <c r="D151" s="207"/>
      <c r="E151" s="208"/>
      <c r="F151" s="208"/>
      <c r="G151" s="209"/>
    </row>
    <row r="152" spans="1:7" s="210" customFormat="1" ht="12.75">
      <c r="A152" s="224"/>
      <c r="B152" s="206"/>
      <c r="C152" s="76" t="s">
        <v>106</v>
      </c>
      <c r="D152" s="61" t="s">
        <v>48</v>
      </c>
      <c r="E152" s="208">
        <v>345</v>
      </c>
      <c r="F152" s="69"/>
      <c r="G152" s="211">
        <f>E152*F152</f>
        <v>0</v>
      </c>
    </row>
    <row r="153" spans="1:7" s="210" customFormat="1" ht="12.75">
      <c r="A153" s="224"/>
      <c r="B153" s="206"/>
      <c r="C153" s="76"/>
      <c r="D153" s="207"/>
      <c r="E153" s="208"/>
      <c r="F153" s="208"/>
      <c r="G153" s="209"/>
    </row>
    <row r="154" spans="1:7" s="210" customFormat="1" ht="12.75">
      <c r="A154" s="224" t="s">
        <v>2</v>
      </c>
      <c r="B154" s="206"/>
      <c r="C154" s="76" t="s">
        <v>107</v>
      </c>
      <c r="D154" s="207"/>
      <c r="E154" s="208"/>
      <c r="F154" s="208"/>
      <c r="G154" s="209"/>
    </row>
    <row r="155" spans="1:7" s="210" customFormat="1" ht="12.75">
      <c r="A155" s="224"/>
      <c r="B155" s="206"/>
      <c r="C155" s="76" t="s">
        <v>108</v>
      </c>
      <c r="D155" s="207"/>
      <c r="E155" s="208"/>
      <c r="F155" s="208"/>
      <c r="G155" s="209"/>
    </row>
    <row r="156" spans="1:7" s="210" customFormat="1" ht="63.75">
      <c r="A156" s="224"/>
      <c r="B156" s="206"/>
      <c r="C156" s="76" t="s">
        <v>184</v>
      </c>
      <c r="D156" s="207"/>
      <c r="E156" s="208"/>
      <c r="F156" s="208"/>
      <c r="G156" s="209"/>
    </row>
    <row r="157" spans="1:7" s="210" customFormat="1" ht="25.5">
      <c r="A157" s="224"/>
      <c r="B157" s="206"/>
      <c r="C157" s="76" t="s">
        <v>109</v>
      </c>
      <c r="D157" s="207"/>
      <c r="E157" s="208"/>
      <c r="F157" s="208"/>
      <c r="G157" s="211"/>
    </row>
    <row r="158" spans="1:7" s="210" customFormat="1" ht="12.75">
      <c r="A158" s="224" t="s">
        <v>23</v>
      </c>
      <c r="B158" s="206"/>
      <c r="C158" s="230" t="s">
        <v>110</v>
      </c>
      <c r="D158" s="221" t="s">
        <v>83</v>
      </c>
      <c r="E158" s="208">
        <v>32</v>
      </c>
      <c r="F158" s="69"/>
      <c r="G158" s="211">
        <f>E158*F158</f>
        <v>0</v>
      </c>
    </row>
    <row r="159" spans="1:7" s="210" customFormat="1" ht="12.75">
      <c r="A159" s="224" t="s">
        <v>92</v>
      </c>
      <c r="B159" s="206"/>
      <c r="C159" s="230" t="s">
        <v>111</v>
      </c>
      <c r="D159" s="221" t="s">
        <v>83</v>
      </c>
      <c r="E159" s="208">
        <v>38</v>
      </c>
      <c r="F159" s="69"/>
      <c r="G159" s="211">
        <f>E159*F159</f>
        <v>0</v>
      </c>
    </row>
    <row r="160" spans="1:7" s="210" customFormat="1" ht="12.75">
      <c r="A160" s="224"/>
      <c r="B160" s="206"/>
      <c r="C160" s="76"/>
      <c r="D160" s="207"/>
      <c r="E160" s="208"/>
      <c r="F160" s="208"/>
      <c r="G160" s="209"/>
    </row>
    <row r="161" spans="1:7" s="210" customFormat="1" ht="12.75">
      <c r="A161" s="224" t="s">
        <v>4</v>
      </c>
      <c r="B161" s="206"/>
      <c r="C161" s="76" t="s">
        <v>112</v>
      </c>
      <c r="D161" s="207"/>
      <c r="E161" s="208"/>
      <c r="F161" s="208"/>
      <c r="G161" s="209"/>
    </row>
    <row r="162" spans="1:7" s="210" customFormat="1" ht="12.75">
      <c r="A162" s="224" t="s">
        <v>30</v>
      </c>
      <c r="B162" s="206"/>
      <c r="C162" s="76" t="s">
        <v>113</v>
      </c>
      <c r="D162" s="207"/>
      <c r="E162" s="208"/>
      <c r="F162" s="208"/>
      <c r="G162" s="209"/>
    </row>
    <row r="163" spans="1:7" s="210" customFormat="1" ht="191.25">
      <c r="A163" s="224"/>
      <c r="B163" s="206"/>
      <c r="C163" s="76" t="s">
        <v>114</v>
      </c>
      <c r="D163" s="207"/>
      <c r="E163" s="208"/>
      <c r="F163" s="208"/>
      <c r="G163" s="209"/>
    </row>
    <row r="164" spans="1:7" s="210" customFormat="1" ht="12.75">
      <c r="A164" s="224" t="s">
        <v>191</v>
      </c>
      <c r="B164" s="206"/>
      <c r="C164" s="230" t="s">
        <v>120</v>
      </c>
      <c r="D164" s="221" t="s">
        <v>83</v>
      </c>
      <c r="E164" s="208">
        <v>4000</v>
      </c>
      <c r="F164" s="69"/>
      <c r="G164" s="211">
        <f>E164*F164</f>
        <v>0</v>
      </c>
    </row>
    <row r="165" spans="1:7" s="210" customFormat="1" ht="12.75">
      <c r="A165" s="224" t="s">
        <v>192</v>
      </c>
      <c r="B165" s="206"/>
      <c r="C165" s="231" t="s">
        <v>121</v>
      </c>
      <c r="D165" s="221" t="s">
        <v>83</v>
      </c>
      <c r="E165" s="208">
        <v>4750</v>
      </c>
      <c r="F165" s="69"/>
      <c r="G165" s="211">
        <f>E165*F165</f>
        <v>0</v>
      </c>
    </row>
    <row r="166" spans="1:7" s="210" customFormat="1" ht="12.75">
      <c r="A166" s="224"/>
      <c r="B166" s="206"/>
      <c r="C166" s="231"/>
      <c r="D166" s="221"/>
      <c r="E166" s="208"/>
      <c r="F166" s="69"/>
      <c r="G166" s="211"/>
    </row>
    <row r="167" spans="1:7" s="210" customFormat="1" ht="12.75">
      <c r="A167" s="224" t="s">
        <v>5</v>
      </c>
      <c r="B167" s="206"/>
      <c r="C167" s="76" t="s">
        <v>185</v>
      </c>
      <c r="D167" s="207"/>
      <c r="E167" s="208"/>
      <c r="F167" s="208"/>
      <c r="G167" s="209"/>
    </row>
    <row r="168" spans="1:7" s="210" customFormat="1" ht="12.75">
      <c r="A168" s="224" t="s">
        <v>76</v>
      </c>
      <c r="B168" s="206"/>
      <c r="C168" s="231" t="s">
        <v>186</v>
      </c>
      <c r="D168" s="221"/>
      <c r="E168" s="208"/>
      <c r="F168" s="69"/>
      <c r="G168" s="211"/>
    </row>
    <row r="169" spans="1:7" s="210" customFormat="1" ht="25.5">
      <c r="A169" s="224"/>
      <c r="B169" s="206"/>
      <c r="C169" s="259" t="s">
        <v>187</v>
      </c>
      <c r="D169" s="221" t="s">
        <v>10</v>
      </c>
      <c r="E169" s="208">
        <v>56.7</v>
      </c>
      <c r="F169" s="69"/>
      <c r="G169" s="211">
        <f>F169*E169</f>
        <v>0</v>
      </c>
    </row>
    <row r="170" spans="1:7" s="210" customFormat="1" ht="12.75">
      <c r="A170" s="224"/>
      <c r="B170" s="206"/>
      <c r="C170" s="231"/>
      <c r="D170" s="221"/>
      <c r="E170" s="208"/>
      <c r="F170" s="69"/>
      <c r="G170" s="211"/>
    </row>
    <row r="171" spans="1:7" s="210" customFormat="1" ht="12.75">
      <c r="A171" s="224" t="s">
        <v>6</v>
      </c>
      <c r="B171" s="206"/>
      <c r="C171" s="76" t="s">
        <v>115</v>
      </c>
      <c r="D171" s="207"/>
      <c r="E171" s="208"/>
      <c r="F171" s="208"/>
      <c r="G171" s="209"/>
    </row>
    <row r="172" spans="1:7" s="210" customFormat="1" ht="12.75">
      <c r="A172" s="224" t="s">
        <v>188</v>
      </c>
      <c r="B172" s="206"/>
      <c r="C172" s="76" t="s">
        <v>116</v>
      </c>
      <c r="D172" s="207"/>
      <c r="E172" s="208"/>
      <c r="F172" s="208"/>
      <c r="G172" s="209"/>
    </row>
    <row r="173" spans="1:7" s="210" customFormat="1" ht="38.25">
      <c r="A173" s="224"/>
      <c r="B173" s="206"/>
      <c r="C173" s="76" t="s">
        <v>117</v>
      </c>
      <c r="D173" s="207"/>
      <c r="E173" s="208"/>
      <c r="F173" s="208"/>
      <c r="G173" s="209"/>
    </row>
    <row r="174" spans="1:7" s="210" customFormat="1" ht="12.75">
      <c r="A174" s="224"/>
      <c r="B174" s="206"/>
      <c r="C174" s="76" t="s">
        <v>118</v>
      </c>
      <c r="D174" s="207" t="s">
        <v>10</v>
      </c>
      <c r="E174" s="208">
        <v>25</v>
      </c>
      <c r="F174" s="69"/>
      <c r="G174" s="211">
        <f>E174*F174</f>
        <v>0</v>
      </c>
    </row>
    <row r="175" spans="1:7" s="42" customFormat="1" ht="12.75">
      <c r="A175" s="122"/>
      <c r="B175" s="178"/>
      <c r="C175" s="58"/>
      <c r="D175" s="64"/>
      <c r="E175" s="62"/>
      <c r="F175" s="59"/>
      <c r="G175" s="60"/>
    </row>
    <row r="176" spans="1:83" s="54" customFormat="1" ht="15.75">
      <c r="A176" s="214"/>
      <c r="B176" s="132"/>
      <c r="C176" s="169" t="s">
        <v>202</v>
      </c>
      <c r="D176" s="138"/>
      <c r="E176" s="134"/>
      <c r="F176" s="140"/>
      <c r="G176" s="140">
        <f>SUM(G138:G175)</f>
        <v>0</v>
      </c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</row>
    <row r="177" spans="1:7" s="44" customFormat="1" ht="12.75">
      <c r="A177" s="219"/>
      <c r="B177" s="212"/>
      <c r="C177" s="173"/>
      <c r="D177" s="155"/>
      <c r="E177" s="156"/>
      <c r="F177" s="156"/>
      <c r="G177" s="157"/>
    </row>
    <row r="178" spans="1:7" s="74" customFormat="1" ht="15.75">
      <c r="A178" s="214"/>
      <c r="B178" s="132" t="s">
        <v>61</v>
      </c>
      <c r="C178" s="167" t="s">
        <v>77</v>
      </c>
      <c r="D178" s="133"/>
      <c r="E178" s="180"/>
      <c r="F178" s="134"/>
      <c r="G178" s="145"/>
    </row>
    <row r="179" spans="1:83" s="54" customFormat="1" ht="15.75">
      <c r="A179" s="215"/>
      <c r="B179" s="135"/>
      <c r="C179" s="168"/>
      <c r="D179" s="136"/>
      <c r="E179" s="181"/>
      <c r="F179" s="137"/>
      <c r="G179" s="199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</row>
    <row r="180" spans="1:7" s="37" customFormat="1" ht="25.5">
      <c r="A180" s="216" t="s">
        <v>52</v>
      </c>
      <c r="B180" s="117" t="s">
        <v>53</v>
      </c>
      <c r="C180" s="118" t="s">
        <v>54</v>
      </c>
      <c r="D180" s="119" t="s">
        <v>55</v>
      </c>
      <c r="E180" s="182" t="s">
        <v>56</v>
      </c>
      <c r="F180" s="120" t="s">
        <v>57</v>
      </c>
      <c r="G180" s="200" t="s">
        <v>58</v>
      </c>
    </row>
    <row r="181" spans="1:7" s="45" customFormat="1" ht="12.75">
      <c r="A181" s="121"/>
      <c r="B181" s="121"/>
      <c r="C181" s="58"/>
      <c r="D181" s="64"/>
      <c r="E181" s="183"/>
      <c r="F181" s="59"/>
      <c r="G181" s="60"/>
    </row>
    <row r="182" spans="1:7" s="45" customFormat="1" ht="12.75">
      <c r="A182" s="121" t="s">
        <v>7</v>
      </c>
      <c r="B182" s="121"/>
      <c r="C182" s="172" t="s">
        <v>50</v>
      </c>
      <c r="D182" s="64"/>
      <c r="E182" s="192"/>
      <c r="F182" s="69"/>
      <c r="G182" s="70"/>
    </row>
    <row r="183" spans="1:7" s="45" customFormat="1" ht="25.5">
      <c r="A183" s="121"/>
      <c r="B183" s="121"/>
      <c r="C183" s="172" t="s">
        <v>93</v>
      </c>
      <c r="D183" s="61" t="s">
        <v>11</v>
      </c>
      <c r="E183" s="192">
        <v>1</v>
      </c>
      <c r="F183" s="69"/>
      <c r="G183" s="70">
        <f>E183*F183</f>
        <v>0</v>
      </c>
    </row>
    <row r="184" spans="1:7" s="45" customFormat="1" ht="12.75">
      <c r="A184" s="121"/>
      <c r="B184" s="121"/>
      <c r="C184" s="58"/>
      <c r="D184" s="64"/>
      <c r="E184" s="183"/>
      <c r="F184" s="59"/>
      <c r="G184" s="60"/>
    </row>
    <row r="185" spans="1:83" s="54" customFormat="1" ht="31.5">
      <c r="A185" s="214"/>
      <c r="B185" s="131"/>
      <c r="C185" s="169" t="s">
        <v>172</v>
      </c>
      <c r="D185" s="138"/>
      <c r="E185" s="180"/>
      <c r="F185" s="139"/>
      <c r="G185" s="162">
        <f>SUM(G182:G184)</f>
        <v>0</v>
      </c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</row>
    <row r="186" spans="1:83" s="42" customFormat="1" ht="10.5">
      <c r="A186" s="234"/>
      <c r="B186" s="47"/>
      <c r="C186" s="39"/>
      <c r="D186" s="43"/>
      <c r="E186" s="196"/>
      <c r="F186" s="40"/>
      <c r="G186" s="204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</row>
    <row r="187" spans="1:83" s="42" customFormat="1" ht="10.5">
      <c r="A187" s="234"/>
      <c r="B187" s="47"/>
      <c r="C187" s="39"/>
      <c r="D187" s="43"/>
      <c r="E187" s="196"/>
      <c r="F187" s="40"/>
      <c r="G187" s="20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</row>
    <row r="188" spans="1:83" s="42" customFormat="1" ht="10.5">
      <c r="A188" s="234"/>
      <c r="B188" s="47"/>
      <c r="C188" s="39"/>
      <c r="D188" s="43"/>
      <c r="E188" s="196"/>
      <c r="F188" s="40"/>
      <c r="G188" s="204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</row>
    <row r="189" spans="1:83" s="42" customFormat="1" ht="10.5">
      <c r="A189" s="234"/>
      <c r="B189" s="47"/>
      <c r="C189" s="39"/>
      <c r="D189" s="43"/>
      <c r="E189" s="196"/>
      <c r="F189" s="40"/>
      <c r="G189" s="204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</row>
    <row r="190" spans="1:83" s="42" customFormat="1" ht="10.5">
      <c r="A190" s="234"/>
      <c r="B190" s="47"/>
      <c r="C190" s="39"/>
      <c r="D190" s="43"/>
      <c r="E190" s="196"/>
      <c r="F190" s="40"/>
      <c r="G190" s="204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</row>
    <row r="191" spans="1:83" s="42" customFormat="1" ht="10.5">
      <c r="A191" s="234"/>
      <c r="B191" s="47"/>
      <c r="C191" s="39"/>
      <c r="D191" s="43"/>
      <c r="E191" s="196"/>
      <c r="F191" s="40"/>
      <c r="G191" s="204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</row>
    <row r="192" spans="1:83" s="42" customFormat="1" ht="10.5">
      <c r="A192" s="234"/>
      <c r="B192" s="47"/>
      <c r="C192" s="39"/>
      <c r="D192" s="43"/>
      <c r="E192" s="196"/>
      <c r="F192" s="40"/>
      <c r="G192" s="204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</row>
    <row r="193" spans="1:83" s="42" customFormat="1" ht="10.5">
      <c r="A193" s="234"/>
      <c r="B193" s="47"/>
      <c r="C193" s="39"/>
      <c r="D193" s="43"/>
      <c r="E193" s="196"/>
      <c r="F193" s="40"/>
      <c r="G193" s="204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</row>
    <row r="194" spans="1:83" s="42" customFormat="1" ht="10.5">
      <c r="A194" s="234"/>
      <c r="B194" s="47"/>
      <c r="C194" s="39"/>
      <c r="D194" s="43"/>
      <c r="E194" s="196"/>
      <c r="F194" s="40"/>
      <c r="G194" s="204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</row>
    <row r="195" spans="1:83" s="42" customFormat="1" ht="10.5">
      <c r="A195" s="234"/>
      <c r="B195" s="47"/>
      <c r="C195" s="39"/>
      <c r="D195" s="43"/>
      <c r="E195" s="196"/>
      <c r="F195" s="40"/>
      <c r="G195" s="204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</row>
    <row r="196" spans="1:83" s="42" customFormat="1" ht="10.5">
      <c r="A196" s="234"/>
      <c r="B196" s="47"/>
      <c r="C196" s="39"/>
      <c r="D196" s="43"/>
      <c r="E196" s="196"/>
      <c r="F196" s="40"/>
      <c r="G196" s="204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</row>
    <row r="197" spans="1:83" s="42" customFormat="1" ht="10.5">
      <c r="A197" s="234"/>
      <c r="B197" s="47"/>
      <c r="C197" s="39"/>
      <c r="D197" s="43"/>
      <c r="E197" s="196"/>
      <c r="F197" s="40"/>
      <c r="G197" s="204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</row>
    <row r="198" spans="1:83" s="42" customFormat="1" ht="10.5">
      <c r="A198" s="234"/>
      <c r="B198" s="47"/>
      <c r="C198" s="39"/>
      <c r="D198" s="43"/>
      <c r="E198" s="196"/>
      <c r="F198" s="40"/>
      <c r="G198" s="204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</row>
    <row r="199" spans="1:83" s="42" customFormat="1" ht="10.5">
      <c r="A199" s="234"/>
      <c r="B199" s="47"/>
      <c r="C199" s="39"/>
      <c r="D199" s="43"/>
      <c r="E199" s="196"/>
      <c r="F199" s="40"/>
      <c r="G199" s="204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</row>
    <row r="200" spans="1:83" s="42" customFormat="1" ht="10.5">
      <c r="A200" s="234"/>
      <c r="B200" s="47"/>
      <c r="C200" s="39"/>
      <c r="D200" s="43"/>
      <c r="E200" s="196"/>
      <c r="F200" s="40"/>
      <c r="G200" s="204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</row>
    <row r="201" spans="1:83" s="42" customFormat="1" ht="10.5">
      <c r="A201" s="234"/>
      <c r="B201" s="47"/>
      <c r="C201" s="39"/>
      <c r="D201" s="43"/>
      <c r="E201" s="196"/>
      <c r="F201" s="40"/>
      <c r="G201" s="204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</row>
    <row r="202" spans="1:83" s="42" customFormat="1" ht="10.5">
      <c r="A202" s="234"/>
      <c r="B202" s="47"/>
      <c r="C202" s="39"/>
      <c r="D202" s="43"/>
      <c r="E202" s="196"/>
      <c r="F202" s="40"/>
      <c r="G202" s="204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</row>
    <row r="203" spans="1:83" s="42" customFormat="1" ht="10.5">
      <c r="A203" s="234"/>
      <c r="B203" s="47"/>
      <c r="C203" s="39"/>
      <c r="D203" s="43"/>
      <c r="E203" s="196"/>
      <c r="F203" s="40"/>
      <c r="G203" s="204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</row>
    <row r="204" spans="1:83" s="42" customFormat="1" ht="10.5">
      <c r="A204" s="234"/>
      <c r="B204" s="47"/>
      <c r="C204" s="39"/>
      <c r="D204" s="43"/>
      <c r="E204" s="196"/>
      <c r="F204" s="40"/>
      <c r="G204" s="204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</row>
    <row r="205" spans="1:83" s="42" customFormat="1" ht="10.5">
      <c r="A205" s="234"/>
      <c r="B205" s="47"/>
      <c r="C205" s="39"/>
      <c r="D205" s="43"/>
      <c r="E205" s="196"/>
      <c r="F205" s="40"/>
      <c r="G205" s="204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</row>
    <row r="206" spans="1:83" s="42" customFormat="1" ht="10.5">
      <c r="A206" s="234"/>
      <c r="B206" s="47"/>
      <c r="C206" s="39"/>
      <c r="D206" s="43"/>
      <c r="E206" s="196"/>
      <c r="F206" s="40"/>
      <c r="G206" s="204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</row>
    <row r="207" spans="1:83" s="42" customFormat="1" ht="10.5">
      <c r="A207" s="234"/>
      <c r="B207" s="47"/>
      <c r="C207" s="39"/>
      <c r="D207" s="43"/>
      <c r="E207" s="196"/>
      <c r="F207" s="40"/>
      <c r="G207" s="204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</row>
    <row r="208" spans="1:83" s="42" customFormat="1" ht="10.5">
      <c r="A208" s="234"/>
      <c r="B208" s="47"/>
      <c r="C208" s="39"/>
      <c r="D208" s="43"/>
      <c r="E208" s="196"/>
      <c r="F208" s="40"/>
      <c r="G208" s="204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</row>
    <row r="209" spans="1:83" s="42" customFormat="1" ht="10.5">
      <c r="A209" s="234"/>
      <c r="B209" s="47"/>
      <c r="C209" s="39"/>
      <c r="D209" s="43"/>
      <c r="E209" s="196"/>
      <c r="F209" s="40"/>
      <c r="G209" s="204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</row>
    <row r="210" spans="1:83" s="42" customFormat="1" ht="10.5">
      <c r="A210" s="234"/>
      <c r="B210" s="47"/>
      <c r="C210" s="39"/>
      <c r="D210" s="43"/>
      <c r="E210" s="196"/>
      <c r="F210" s="40"/>
      <c r="G210" s="204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</row>
    <row r="211" spans="1:83" s="42" customFormat="1" ht="10.5">
      <c r="A211" s="234"/>
      <c r="B211" s="47"/>
      <c r="C211" s="39"/>
      <c r="D211" s="43"/>
      <c r="E211" s="196"/>
      <c r="F211" s="40"/>
      <c r="G211" s="204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</row>
    <row r="212" spans="1:83" s="42" customFormat="1" ht="10.5">
      <c r="A212" s="234"/>
      <c r="B212" s="47"/>
      <c r="C212" s="39"/>
      <c r="D212" s="43"/>
      <c r="E212" s="196"/>
      <c r="F212" s="40"/>
      <c r="G212" s="204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</row>
    <row r="213" spans="1:7" ht="10.5">
      <c r="A213" s="234"/>
      <c r="B213" s="47"/>
      <c r="C213" s="39"/>
      <c r="D213" s="43"/>
      <c r="E213" s="196"/>
      <c r="F213" s="40"/>
      <c r="G213" s="204"/>
    </row>
    <row r="214" spans="1:7" ht="10.5">
      <c r="A214" s="234"/>
      <c r="B214" s="47"/>
      <c r="C214" s="39"/>
      <c r="D214" s="43"/>
      <c r="E214" s="196"/>
      <c r="F214" s="40"/>
      <c r="G214" s="204"/>
    </row>
    <row r="215" spans="1:7" ht="10.5">
      <c r="A215" s="234"/>
      <c r="B215" s="47"/>
      <c r="C215" s="39"/>
      <c r="D215" s="43"/>
      <c r="E215" s="196"/>
      <c r="F215" s="40"/>
      <c r="G215" s="204"/>
    </row>
    <row r="216" spans="1:7" ht="10.5">
      <c r="A216" s="234"/>
      <c r="B216" s="47"/>
      <c r="C216" s="39"/>
      <c r="D216" s="43"/>
      <c r="E216" s="196"/>
      <c r="F216" s="40"/>
      <c r="G216" s="204"/>
    </row>
    <row r="217" spans="1:7" ht="10.5">
      <c r="A217" s="234"/>
      <c r="B217" s="47"/>
      <c r="C217" s="39"/>
      <c r="D217" s="43"/>
      <c r="E217" s="196"/>
      <c r="F217" s="40"/>
      <c r="G217" s="204"/>
    </row>
    <row r="218" spans="1:7" ht="10.5">
      <c r="A218" s="234"/>
      <c r="B218" s="47"/>
      <c r="C218" s="39"/>
      <c r="D218" s="43"/>
      <c r="E218" s="196"/>
      <c r="F218" s="40"/>
      <c r="G218" s="204"/>
    </row>
    <row r="219" spans="1:7" ht="10.5">
      <c r="A219" s="234"/>
      <c r="B219" s="47"/>
      <c r="C219" s="39"/>
      <c r="D219" s="43"/>
      <c r="E219" s="196"/>
      <c r="F219" s="40"/>
      <c r="G219" s="204"/>
    </row>
    <row r="220" spans="1:7" ht="10.5">
      <c r="A220" s="234"/>
      <c r="B220" s="47"/>
      <c r="C220" s="39"/>
      <c r="D220" s="43"/>
      <c r="E220" s="196"/>
      <c r="F220" s="40"/>
      <c r="G220" s="204"/>
    </row>
    <row r="221" spans="1:7" ht="10.5">
      <c r="A221" s="234"/>
      <c r="B221" s="47"/>
      <c r="C221" s="39"/>
      <c r="D221" s="43"/>
      <c r="E221" s="196"/>
      <c r="F221" s="40"/>
      <c r="G221" s="204"/>
    </row>
    <row r="222" spans="1:7" ht="10.5">
      <c r="A222" s="234"/>
      <c r="B222" s="47"/>
      <c r="C222" s="39"/>
      <c r="D222" s="43"/>
      <c r="E222" s="196"/>
      <c r="F222" s="40"/>
      <c r="G222" s="204"/>
    </row>
    <row r="223" spans="1:7" ht="10.5">
      <c r="A223" s="234"/>
      <c r="B223" s="47"/>
      <c r="C223" s="39"/>
      <c r="D223" s="43"/>
      <c r="E223" s="196"/>
      <c r="F223" s="40"/>
      <c r="G223" s="204"/>
    </row>
    <row r="224" spans="1:7" ht="10.5">
      <c r="A224" s="234"/>
      <c r="B224" s="47"/>
      <c r="C224" s="39"/>
      <c r="D224" s="43"/>
      <c r="E224" s="196"/>
      <c r="F224" s="40"/>
      <c r="G224" s="204"/>
    </row>
    <row r="225" spans="1:101" s="48" customFormat="1" ht="10.5">
      <c r="A225" s="234"/>
      <c r="B225" s="47"/>
      <c r="C225" s="39"/>
      <c r="D225" s="43"/>
      <c r="E225" s="196"/>
      <c r="F225" s="40"/>
      <c r="G225" s="204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</row>
    <row r="226" spans="1:101" s="48" customFormat="1" ht="10.5">
      <c r="A226" s="234"/>
      <c r="B226" s="47"/>
      <c r="C226" s="39"/>
      <c r="D226" s="43"/>
      <c r="E226" s="196"/>
      <c r="F226" s="40"/>
      <c r="G226" s="204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</row>
    <row r="227" spans="1:101" s="48" customFormat="1" ht="10.5">
      <c r="A227" s="234"/>
      <c r="B227" s="47"/>
      <c r="C227" s="39"/>
      <c r="D227" s="43"/>
      <c r="E227" s="196"/>
      <c r="F227" s="40"/>
      <c r="G227" s="204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</row>
    <row r="228" spans="1:101" s="48" customFormat="1" ht="10.5">
      <c r="A228" s="234"/>
      <c r="B228" s="47"/>
      <c r="C228" s="39"/>
      <c r="D228" s="43"/>
      <c r="E228" s="196"/>
      <c r="F228" s="40"/>
      <c r="G228" s="204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</row>
    <row r="229" spans="1:101" s="48" customFormat="1" ht="10.5">
      <c r="A229" s="234"/>
      <c r="B229" s="47"/>
      <c r="C229" s="39"/>
      <c r="D229" s="43"/>
      <c r="E229" s="196"/>
      <c r="F229" s="40"/>
      <c r="G229" s="204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</row>
    <row r="230" spans="1:101" s="48" customFormat="1" ht="10.5">
      <c r="A230" s="234"/>
      <c r="B230" s="47"/>
      <c r="C230" s="39"/>
      <c r="D230" s="43"/>
      <c r="E230" s="196"/>
      <c r="F230" s="40"/>
      <c r="G230" s="204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</row>
    <row r="231" spans="1:101" s="48" customFormat="1" ht="10.5">
      <c r="A231" s="234"/>
      <c r="B231" s="47"/>
      <c r="C231" s="39"/>
      <c r="D231" s="43"/>
      <c r="E231" s="196"/>
      <c r="F231" s="40"/>
      <c r="G231" s="204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</row>
    <row r="232" spans="1:101" s="48" customFormat="1" ht="10.5">
      <c r="A232" s="234"/>
      <c r="B232" s="47"/>
      <c r="C232" s="39"/>
      <c r="D232" s="43"/>
      <c r="E232" s="196"/>
      <c r="F232" s="40"/>
      <c r="G232" s="204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</row>
    <row r="233" spans="1:101" s="48" customFormat="1" ht="10.5">
      <c r="A233" s="234"/>
      <c r="B233" s="47"/>
      <c r="C233" s="39"/>
      <c r="D233" s="43"/>
      <c r="E233" s="196"/>
      <c r="F233" s="40"/>
      <c r="G233" s="204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</row>
    <row r="234" spans="1:101" s="48" customFormat="1" ht="10.5">
      <c r="A234" s="234"/>
      <c r="B234" s="47"/>
      <c r="C234" s="39"/>
      <c r="D234" s="43"/>
      <c r="E234" s="196"/>
      <c r="F234" s="40"/>
      <c r="G234" s="204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</row>
    <row r="235" spans="1:101" s="48" customFormat="1" ht="10.5">
      <c r="A235" s="234"/>
      <c r="B235" s="47"/>
      <c r="C235" s="39"/>
      <c r="D235" s="43"/>
      <c r="E235" s="196"/>
      <c r="F235" s="40"/>
      <c r="G235" s="204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</row>
    <row r="236" spans="1:101" s="48" customFormat="1" ht="10.5">
      <c r="A236" s="234"/>
      <c r="B236" s="47"/>
      <c r="C236" s="39"/>
      <c r="D236" s="43"/>
      <c r="E236" s="196"/>
      <c r="F236" s="40"/>
      <c r="G236" s="204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</row>
    <row r="237" spans="1:101" s="48" customFormat="1" ht="10.5">
      <c r="A237" s="234"/>
      <c r="B237" s="47"/>
      <c r="C237" s="39"/>
      <c r="D237" s="43"/>
      <c r="E237" s="196"/>
      <c r="F237" s="40"/>
      <c r="G237" s="204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</row>
    <row r="238" spans="1:101" s="48" customFormat="1" ht="10.5">
      <c r="A238" s="234"/>
      <c r="B238" s="47"/>
      <c r="C238" s="39"/>
      <c r="D238" s="43"/>
      <c r="E238" s="196"/>
      <c r="F238" s="40"/>
      <c r="G238" s="204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</row>
    <row r="239" spans="1:101" s="48" customFormat="1" ht="10.5">
      <c r="A239" s="234"/>
      <c r="B239" s="47"/>
      <c r="C239" s="39"/>
      <c r="D239" s="43"/>
      <c r="E239" s="196"/>
      <c r="F239" s="40"/>
      <c r="G239" s="204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</row>
    <row r="240" spans="1:101" s="48" customFormat="1" ht="10.5">
      <c r="A240" s="234"/>
      <c r="B240" s="47"/>
      <c r="C240" s="39"/>
      <c r="D240" s="43"/>
      <c r="E240" s="196"/>
      <c r="F240" s="40"/>
      <c r="G240" s="204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</row>
    <row r="241" spans="1:101" s="48" customFormat="1" ht="10.5">
      <c r="A241" s="234"/>
      <c r="B241" s="47"/>
      <c r="C241" s="39"/>
      <c r="D241" s="43"/>
      <c r="E241" s="196"/>
      <c r="F241" s="40"/>
      <c r="G241" s="204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</row>
    <row r="242" spans="1:101" s="48" customFormat="1" ht="10.5">
      <c r="A242" s="234"/>
      <c r="B242" s="47"/>
      <c r="C242" s="39"/>
      <c r="D242" s="43"/>
      <c r="E242" s="196"/>
      <c r="F242" s="40"/>
      <c r="G242" s="204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</row>
    <row r="243" spans="1:101" s="48" customFormat="1" ht="10.5">
      <c r="A243" s="234"/>
      <c r="B243" s="47"/>
      <c r="C243" s="39"/>
      <c r="D243" s="43"/>
      <c r="E243" s="196"/>
      <c r="F243" s="40"/>
      <c r="G243" s="204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</row>
    <row r="244" spans="1:101" s="48" customFormat="1" ht="10.5">
      <c r="A244" s="234"/>
      <c r="B244" s="47"/>
      <c r="C244" s="39"/>
      <c r="D244" s="43"/>
      <c r="E244" s="196"/>
      <c r="F244" s="40"/>
      <c r="G244" s="204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</row>
    <row r="245" spans="1:101" s="48" customFormat="1" ht="10.5">
      <c r="A245" s="234"/>
      <c r="B245" s="47"/>
      <c r="C245" s="39"/>
      <c r="D245" s="43"/>
      <c r="E245" s="196"/>
      <c r="F245" s="40"/>
      <c r="G245" s="204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</row>
    <row r="246" spans="1:101" s="48" customFormat="1" ht="10.5">
      <c r="A246" s="234"/>
      <c r="B246" s="47"/>
      <c r="C246" s="39"/>
      <c r="D246" s="43"/>
      <c r="E246" s="196"/>
      <c r="F246" s="40"/>
      <c r="G246" s="204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</row>
    <row r="247" spans="1:101" s="48" customFormat="1" ht="10.5">
      <c r="A247" s="234"/>
      <c r="B247" s="47"/>
      <c r="C247" s="39"/>
      <c r="D247" s="43"/>
      <c r="E247" s="196"/>
      <c r="F247" s="40"/>
      <c r="G247" s="204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</row>
    <row r="248" spans="1:101" s="48" customFormat="1" ht="10.5">
      <c r="A248" s="234"/>
      <c r="B248" s="47"/>
      <c r="C248" s="39"/>
      <c r="D248" s="43"/>
      <c r="E248" s="196"/>
      <c r="F248" s="40"/>
      <c r="G248" s="204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</row>
    <row r="249" spans="1:101" s="48" customFormat="1" ht="10.5">
      <c r="A249" s="234"/>
      <c r="B249" s="47"/>
      <c r="C249" s="39"/>
      <c r="D249" s="43"/>
      <c r="E249" s="196"/>
      <c r="F249" s="40"/>
      <c r="G249" s="204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</row>
    <row r="250" spans="1:101" s="48" customFormat="1" ht="10.5">
      <c r="A250" s="234"/>
      <c r="B250" s="47"/>
      <c r="C250" s="39"/>
      <c r="D250" s="43"/>
      <c r="E250" s="196"/>
      <c r="F250" s="40"/>
      <c r="G250" s="204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</row>
    <row r="251" spans="1:101" s="48" customFormat="1" ht="10.5">
      <c r="A251" s="234"/>
      <c r="B251" s="47"/>
      <c r="C251" s="39"/>
      <c r="D251" s="43"/>
      <c r="E251" s="196"/>
      <c r="F251" s="40"/>
      <c r="G251" s="204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</row>
    <row r="252" spans="1:101" s="48" customFormat="1" ht="10.5">
      <c r="A252" s="234"/>
      <c r="B252" s="47"/>
      <c r="C252" s="39"/>
      <c r="D252" s="43"/>
      <c r="E252" s="196"/>
      <c r="F252" s="40"/>
      <c r="G252" s="204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</row>
    <row r="253" spans="1:101" s="48" customFormat="1" ht="10.5">
      <c r="A253" s="234"/>
      <c r="B253" s="47"/>
      <c r="C253" s="39"/>
      <c r="D253" s="43"/>
      <c r="E253" s="196"/>
      <c r="F253" s="40"/>
      <c r="G253" s="204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46"/>
      <c r="CT253" s="46"/>
      <c r="CU253" s="46"/>
      <c r="CV253" s="46"/>
      <c r="CW253" s="46"/>
    </row>
    <row r="254" spans="1:101" s="48" customFormat="1" ht="10.5">
      <c r="A254" s="234"/>
      <c r="B254" s="47"/>
      <c r="C254" s="39"/>
      <c r="D254" s="43"/>
      <c r="E254" s="196"/>
      <c r="F254" s="40"/>
      <c r="G254" s="204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6"/>
      <c r="CT254" s="46"/>
      <c r="CU254" s="46"/>
      <c r="CV254" s="46"/>
      <c r="CW254" s="46"/>
    </row>
    <row r="255" spans="1:101" s="48" customFormat="1" ht="10.5">
      <c r="A255" s="234"/>
      <c r="B255" s="47"/>
      <c r="C255" s="39"/>
      <c r="D255" s="43"/>
      <c r="E255" s="196"/>
      <c r="F255" s="40"/>
      <c r="G255" s="204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6"/>
      <c r="CT255" s="46"/>
      <c r="CU255" s="46"/>
      <c r="CV255" s="46"/>
      <c r="CW255" s="46"/>
    </row>
    <row r="256" spans="1:101" s="48" customFormat="1" ht="10.5">
      <c r="A256" s="234"/>
      <c r="B256" s="47"/>
      <c r="C256" s="39"/>
      <c r="D256" s="43"/>
      <c r="E256" s="196"/>
      <c r="F256" s="40"/>
      <c r="G256" s="204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6"/>
      <c r="CT256" s="46"/>
      <c r="CU256" s="46"/>
      <c r="CV256" s="46"/>
      <c r="CW256" s="46"/>
    </row>
    <row r="257" spans="1:101" s="48" customFormat="1" ht="10.5">
      <c r="A257" s="234"/>
      <c r="B257" s="47"/>
      <c r="C257" s="39"/>
      <c r="D257" s="43"/>
      <c r="E257" s="196"/>
      <c r="F257" s="40"/>
      <c r="G257" s="204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</row>
    <row r="258" spans="1:101" s="48" customFormat="1" ht="10.5">
      <c r="A258" s="234"/>
      <c r="B258" s="47"/>
      <c r="C258" s="39"/>
      <c r="D258" s="43"/>
      <c r="E258" s="196"/>
      <c r="F258" s="40"/>
      <c r="G258" s="204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</row>
    <row r="259" spans="1:101" s="48" customFormat="1" ht="10.5">
      <c r="A259" s="234"/>
      <c r="B259" s="47"/>
      <c r="C259" s="39"/>
      <c r="D259" s="43"/>
      <c r="E259" s="196"/>
      <c r="F259" s="40"/>
      <c r="G259" s="204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6"/>
      <c r="CQ259" s="46"/>
      <c r="CR259" s="46"/>
      <c r="CS259" s="46"/>
      <c r="CT259" s="46"/>
      <c r="CU259" s="46"/>
      <c r="CV259" s="46"/>
      <c r="CW259" s="46"/>
    </row>
    <row r="260" spans="1:101" s="48" customFormat="1" ht="10.5">
      <c r="A260" s="234"/>
      <c r="B260" s="47"/>
      <c r="C260" s="39"/>
      <c r="D260" s="43"/>
      <c r="E260" s="196"/>
      <c r="F260" s="40"/>
      <c r="G260" s="204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  <c r="CT260" s="46"/>
      <c r="CU260" s="46"/>
      <c r="CV260" s="46"/>
      <c r="CW260" s="46"/>
    </row>
    <row r="261" spans="1:101" s="48" customFormat="1" ht="10.5">
      <c r="A261" s="234"/>
      <c r="B261" s="47"/>
      <c r="C261" s="39"/>
      <c r="D261" s="43"/>
      <c r="E261" s="196"/>
      <c r="F261" s="40"/>
      <c r="G261" s="204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</row>
    <row r="262" spans="1:101" s="48" customFormat="1" ht="10.5">
      <c r="A262" s="234"/>
      <c r="B262" s="47"/>
      <c r="C262" s="39"/>
      <c r="D262" s="43"/>
      <c r="E262" s="196"/>
      <c r="F262" s="40"/>
      <c r="G262" s="204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6"/>
      <c r="CV262" s="46"/>
      <c r="CW262" s="46"/>
    </row>
    <row r="263" spans="1:101" s="48" customFormat="1" ht="10.5">
      <c r="A263" s="234"/>
      <c r="B263" s="47"/>
      <c r="C263" s="39"/>
      <c r="D263" s="43"/>
      <c r="E263" s="196"/>
      <c r="F263" s="40"/>
      <c r="G263" s="204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  <c r="CT263" s="46"/>
      <c r="CU263" s="46"/>
      <c r="CV263" s="46"/>
      <c r="CW263" s="46"/>
    </row>
    <row r="264" spans="1:101" s="48" customFormat="1" ht="10.5">
      <c r="A264" s="234"/>
      <c r="B264" s="47"/>
      <c r="C264" s="39"/>
      <c r="D264" s="43"/>
      <c r="E264" s="196"/>
      <c r="F264" s="40"/>
      <c r="G264" s="204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6"/>
      <c r="CV264" s="46"/>
      <c r="CW264" s="46"/>
    </row>
    <row r="265" spans="1:101" s="48" customFormat="1" ht="10.5">
      <c r="A265" s="234"/>
      <c r="B265" s="47"/>
      <c r="C265" s="39"/>
      <c r="D265" s="43"/>
      <c r="E265" s="196"/>
      <c r="F265" s="40"/>
      <c r="G265" s="204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  <c r="CT265" s="46"/>
      <c r="CU265" s="46"/>
      <c r="CV265" s="46"/>
      <c r="CW265" s="46"/>
    </row>
    <row r="266" spans="1:101" s="48" customFormat="1" ht="10.5">
      <c r="A266" s="234"/>
      <c r="B266" s="47"/>
      <c r="C266" s="39"/>
      <c r="D266" s="43"/>
      <c r="E266" s="196"/>
      <c r="F266" s="40"/>
      <c r="G266" s="204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</row>
    <row r="267" spans="1:101" s="48" customFormat="1" ht="10.5">
      <c r="A267" s="234"/>
      <c r="B267" s="47"/>
      <c r="C267" s="39"/>
      <c r="D267" s="43"/>
      <c r="E267" s="196"/>
      <c r="F267" s="40"/>
      <c r="G267" s="204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</row>
    <row r="268" spans="1:101" s="48" customFormat="1" ht="10.5">
      <c r="A268" s="234"/>
      <c r="B268" s="47"/>
      <c r="C268" s="39"/>
      <c r="D268" s="43"/>
      <c r="E268" s="196"/>
      <c r="F268" s="40"/>
      <c r="G268" s="204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6"/>
      <c r="CV268" s="46"/>
      <c r="CW268" s="46"/>
    </row>
    <row r="269" spans="1:101" s="48" customFormat="1" ht="10.5">
      <c r="A269" s="234"/>
      <c r="B269" s="47"/>
      <c r="C269" s="39"/>
      <c r="D269" s="43"/>
      <c r="E269" s="196"/>
      <c r="F269" s="40"/>
      <c r="G269" s="204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  <c r="CT269" s="46"/>
      <c r="CU269" s="46"/>
      <c r="CV269" s="46"/>
      <c r="CW269" s="46"/>
    </row>
    <row r="270" spans="1:101" s="48" customFormat="1" ht="10.5">
      <c r="A270" s="234"/>
      <c r="B270" s="47"/>
      <c r="C270" s="39"/>
      <c r="D270" s="43"/>
      <c r="E270" s="196"/>
      <c r="F270" s="40"/>
      <c r="G270" s="204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</row>
    <row r="271" spans="1:101" s="48" customFormat="1" ht="10.5">
      <c r="A271" s="234"/>
      <c r="B271" s="47"/>
      <c r="C271" s="39"/>
      <c r="D271" s="43"/>
      <c r="E271" s="196"/>
      <c r="F271" s="40"/>
      <c r="G271" s="204"/>
      <c r="CF271" s="46"/>
      <c r="CG271" s="46"/>
      <c r="CH271" s="46"/>
      <c r="CI271" s="46"/>
      <c r="CJ271" s="46"/>
      <c r="CK271" s="46"/>
      <c r="CL271" s="46"/>
      <c r="CM271" s="46"/>
      <c r="CN271" s="46"/>
      <c r="CO271" s="46"/>
      <c r="CP271" s="46"/>
      <c r="CQ271" s="46"/>
      <c r="CR271" s="46"/>
      <c r="CS271" s="46"/>
      <c r="CT271" s="46"/>
      <c r="CU271" s="46"/>
      <c r="CV271" s="46"/>
      <c r="CW271" s="46"/>
    </row>
    <row r="272" spans="1:101" s="48" customFormat="1" ht="10.5">
      <c r="A272" s="234"/>
      <c r="B272" s="47"/>
      <c r="C272" s="39"/>
      <c r="D272" s="43"/>
      <c r="E272" s="196"/>
      <c r="F272" s="40"/>
      <c r="G272" s="204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</row>
    <row r="273" spans="1:101" s="48" customFormat="1" ht="10.5">
      <c r="A273" s="234"/>
      <c r="B273" s="47"/>
      <c r="C273" s="39"/>
      <c r="D273" s="43"/>
      <c r="E273" s="196"/>
      <c r="F273" s="40"/>
      <c r="G273" s="204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</row>
    <row r="274" spans="1:101" s="48" customFormat="1" ht="10.5">
      <c r="A274" s="234"/>
      <c r="B274" s="47"/>
      <c r="C274" s="39"/>
      <c r="D274" s="43"/>
      <c r="E274" s="196"/>
      <c r="F274" s="40"/>
      <c r="G274" s="204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</row>
    <row r="275" spans="1:101" s="48" customFormat="1" ht="10.5">
      <c r="A275" s="234"/>
      <c r="B275" s="47"/>
      <c r="C275" s="39"/>
      <c r="D275" s="43"/>
      <c r="E275" s="196"/>
      <c r="F275" s="40"/>
      <c r="G275" s="204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</row>
    <row r="276" spans="1:101" s="48" customFormat="1" ht="10.5">
      <c r="A276" s="234"/>
      <c r="B276" s="47"/>
      <c r="C276" s="39"/>
      <c r="D276" s="43"/>
      <c r="E276" s="196"/>
      <c r="F276" s="40"/>
      <c r="G276" s="204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</row>
    <row r="277" spans="1:101" s="48" customFormat="1" ht="10.5">
      <c r="A277" s="234"/>
      <c r="B277" s="47"/>
      <c r="C277" s="39"/>
      <c r="D277" s="43"/>
      <c r="E277" s="196"/>
      <c r="F277" s="40"/>
      <c r="G277" s="204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</row>
    <row r="278" spans="1:101" s="48" customFormat="1" ht="10.5">
      <c r="A278" s="234"/>
      <c r="B278" s="47"/>
      <c r="C278" s="39"/>
      <c r="D278" s="43"/>
      <c r="E278" s="196"/>
      <c r="F278" s="40"/>
      <c r="G278" s="204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/>
    </row>
    <row r="279" spans="1:101" s="48" customFormat="1" ht="10.5">
      <c r="A279" s="234"/>
      <c r="B279" s="47"/>
      <c r="C279" s="39"/>
      <c r="D279" s="43"/>
      <c r="E279" s="196"/>
      <c r="F279" s="40"/>
      <c r="G279" s="204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6"/>
      <c r="CT279" s="46"/>
      <c r="CU279" s="46"/>
      <c r="CV279" s="46"/>
      <c r="CW279" s="46"/>
    </row>
    <row r="280" spans="1:101" s="48" customFormat="1" ht="10.5">
      <c r="A280" s="234"/>
      <c r="B280" s="47"/>
      <c r="C280" s="39"/>
      <c r="D280" s="43"/>
      <c r="E280" s="196"/>
      <c r="F280" s="40"/>
      <c r="G280" s="204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</row>
    <row r="281" spans="1:101" s="48" customFormat="1" ht="10.5">
      <c r="A281" s="234"/>
      <c r="B281" s="47"/>
      <c r="C281" s="39"/>
      <c r="D281" s="43"/>
      <c r="E281" s="196"/>
      <c r="F281" s="40"/>
      <c r="G281" s="204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</row>
    <row r="282" spans="1:101" s="48" customFormat="1" ht="10.5">
      <c r="A282" s="234"/>
      <c r="B282" s="47"/>
      <c r="C282" s="39"/>
      <c r="D282" s="43"/>
      <c r="E282" s="196"/>
      <c r="F282" s="40"/>
      <c r="G282" s="204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/>
    </row>
    <row r="283" spans="1:101" s="48" customFormat="1" ht="10.5">
      <c r="A283" s="234"/>
      <c r="B283" s="47"/>
      <c r="C283" s="39"/>
      <c r="D283" s="43"/>
      <c r="E283" s="196"/>
      <c r="F283" s="40"/>
      <c r="G283" s="204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  <c r="CT283" s="46"/>
      <c r="CU283" s="46"/>
      <c r="CV283" s="46"/>
      <c r="CW283" s="46"/>
    </row>
    <row r="284" spans="1:101" s="48" customFormat="1" ht="10.5">
      <c r="A284" s="234"/>
      <c r="B284" s="47"/>
      <c r="C284" s="39"/>
      <c r="D284" s="43"/>
      <c r="E284" s="196"/>
      <c r="F284" s="40"/>
      <c r="G284" s="204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  <c r="CT284" s="46"/>
      <c r="CU284" s="46"/>
      <c r="CV284" s="46"/>
      <c r="CW284" s="46"/>
    </row>
    <row r="285" spans="1:101" s="48" customFormat="1" ht="10.5">
      <c r="A285" s="234"/>
      <c r="B285" s="47"/>
      <c r="C285" s="39"/>
      <c r="D285" s="43"/>
      <c r="E285" s="196"/>
      <c r="F285" s="40"/>
      <c r="G285" s="204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  <c r="CT285" s="46"/>
      <c r="CU285" s="46"/>
      <c r="CV285" s="46"/>
      <c r="CW285" s="46"/>
    </row>
    <row r="286" spans="1:101" s="48" customFormat="1" ht="10.5">
      <c r="A286" s="234"/>
      <c r="B286" s="47"/>
      <c r="C286" s="39"/>
      <c r="D286" s="43"/>
      <c r="E286" s="196"/>
      <c r="F286" s="40"/>
      <c r="G286" s="204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  <c r="CT286" s="46"/>
      <c r="CU286" s="46"/>
      <c r="CV286" s="46"/>
      <c r="CW286" s="46"/>
    </row>
    <row r="287" spans="1:101" s="48" customFormat="1" ht="10.5">
      <c r="A287" s="234"/>
      <c r="B287" s="47"/>
      <c r="C287" s="39"/>
      <c r="D287" s="43"/>
      <c r="E287" s="196"/>
      <c r="F287" s="40"/>
      <c r="G287" s="204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6"/>
      <c r="CT287" s="46"/>
      <c r="CU287" s="46"/>
      <c r="CV287" s="46"/>
      <c r="CW287" s="46"/>
    </row>
    <row r="288" spans="1:101" s="48" customFormat="1" ht="10.5">
      <c r="A288" s="234"/>
      <c r="B288" s="47"/>
      <c r="C288" s="39"/>
      <c r="D288" s="43"/>
      <c r="E288" s="196"/>
      <c r="F288" s="40"/>
      <c r="G288" s="204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</row>
    <row r="289" spans="1:101" s="48" customFormat="1" ht="10.5">
      <c r="A289" s="234"/>
      <c r="B289" s="47"/>
      <c r="C289" s="39"/>
      <c r="D289" s="43"/>
      <c r="E289" s="196"/>
      <c r="F289" s="40"/>
      <c r="G289" s="204"/>
      <c r="CF289" s="46"/>
      <c r="CG289" s="46"/>
      <c r="CH289" s="46"/>
      <c r="CI289" s="46"/>
      <c r="CJ289" s="46"/>
      <c r="CK289" s="46"/>
      <c r="CL289" s="46"/>
      <c r="CM289" s="46"/>
      <c r="CN289" s="46"/>
      <c r="CO289" s="46"/>
      <c r="CP289" s="46"/>
      <c r="CQ289" s="46"/>
      <c r="CR289" s="46"/>
      <c r="CS289" s="46"/>
      <c r="CT289" s="46"/>
      <c r="CU289" s="46"/>
      <c r="CV289" s="46"/>
      <c r="CW289" s="46"/>
    </row>
    <row r="290" spans="1:101" s="48" customFormat="1" ht="10.5">
      <c r="A290" s="234"/>
      <c r="B290" s="47"/>
      <c r="C290" s="39"/>
      <c r="D290" s="43"/>
      <c r="E290" s="196"/>
      <c r="F290" s="40"/>
      <c r="G290" s="204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  <c r="CT290" s="46"/>
      <c r="CU290" s="46"/>
      <c r="CV290" s="46"/>
      <c r="CW290" s="46"/>
    </row>
    <row r="291" spans="1:101" s="48" customFormat="1" ht="10.5">
      <c r="A291" s="234"/>
      <c r="B291" s="47"/>
      <c r="C291" s="39"/>
      <c r="D291" s="43"/>
      <c r="E291" s="196"/>
      <c r="F291" s="40"/>
      <c r="G291" s="204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</row>
    <row r="292" spans="1:101" s="48" customFormat="1" ht="10.5">
      <c r="A292" s="234"/>
      <c r="B292" s="47"/>
      <c r="C292" s="39"/>
      <c r="D292" s="43"/>
      <c r="E292" s="196"/>
      <c r="F292" s="40"/>
      <c r="G292" s="204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6"/>
      <c r="CQ292" s="46"/>
      <c r="CR292" s="46"/>
      <c r="CS292" s="46"/>
      <c r="CT292" s="46"/>
      <c r="CU292" s="46"/>
      <c r="CV292" s="46"/>
      <c r="CW292" s="46"/>
    </row>
    <row r="293" spans="1:101" s="48" customFormat="1" ht="10.5">
      <c r="A293" s="234"/>
      <c r="B293" s="47"/>
      <c r="C293" s="39"/>
      <c r="D293" s="43"/>
      <c r="E293" s="196"/>
      <c r="F293" s="40"/>
      <c r="G293" s="204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  <c r="CT293" s="46"/>
      <c r="CU293" s="46"/>
      <c r="CV293" s="46"/>
      <c r="CW293" s="46"/>
    </row>
    <row r="294" spans="1:101" s="48" customFormat="1" ht="10.5">
      <c r="A294" s="234"/>
      <c r="B294" s="47"/>
      <c r="C294" s="39"/>
      <c r="D294" s="43"/>
      <c r="E294" s="196"/>
      <c r="F294" s="40"/>
      <c r="G294" s="204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</row>
    <row r="295" spans="1:101" s="48" customFormat="1" ht="10.5">
      <c r="A295" s="234"/>
      <c r="B295" s="47"/>
      <c r="C295" s="39"/>
      <c r="D295" s="43"/>
      <c r="E295" s="196"/>
      <c r="F295" s="40"/>
      <c r="G295" s="204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</row>
    <row r="296" spans="1:101" s="48" customFormat="1" ht="10.5">
      <c r="A296" s="234"/>
      <c r="B296" s="47"/>
      <c r="C296" s="39"/>
      <c r="D296" s="43"/>
      <c r="E296" s="196"/>
      <c r="F296" s="40"/>
      <c r="G296" s="204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6"/>
      <c r="CT296" s="46"/>
      <c r="CU296" s="46"/>
      <c r="CV296" s="46"/>
      <c r="CW296" s="46"/>
    </row>
    <row r="297" spans="1:101" s="48" customFormat="1" ht="10.5">
      <c r="A297" s="234"/>
      <c r="B297" s="47"/>
      <c r="C297" s="39"/>
      <c r="D297" s="43"/>
      <c r="E297" s="196"/>
      <c r="F297" s="40"/>
      <c r="G297" s="204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6"/>
      <c r="CW297" s="46"/>
    </row>
    <row r="298" spans="1:101" s="48" customFormat="1" ht="10.5">
      <c r="A298" s="234"/>
      <c r="B298" s="47"/>
      <c r="C298" s="39"/>
      <c r="D298" s="43"/>
      <c r="E298" s="196"/>
      <c r="F298" s="40"/>
      <c r="G298" s="204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  <c r="CT298" s="46"/>
      <c r="CU298" s="46"/>
      <c r="CV298" s="46"/>
      <c r="CW298" s="46"/>
    </row>
    <row r="299" spans="1:101" s="48" customFormat="1" ht="10.5">
      <c r="A299" s="234"/>
      <c r="B299" s="47"/>
      <c r="C299" s="39"/>
      <c r="D299" s="43"/>
      <c r="E299" s="196"/>
      <c r="F299" s="40"/>
      <c r="G299" s="204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</row>
    <row r="300" spans="1:101" s="48" customFormat="1" ht="10.5">
      <c r="A300" s="234"/>
      <c r="B300" s="47"/>
      <c r="C300" s="39"/>
      <c r="D300" s="43"/>
      <c r="E300" s="196"/>
      <c r="F300" s="40"/>
      <c r="G300" s="204"/>
      <c r="CF300" s="46"/>
      <c r="CG300" s="46"/>
      <c r="CH300" s="46"/>
      <c r="CI300" s="46"/>
      <c r="CJ300" s="46"/>
      <c r="CK300" s="46"/>
      <c r="CL300" s="46"/>
      <c r="CM300" s="46"/>
      <c r="CN300" s="46"/>
      <c r="CO300" s="46"/>
      <c r="CP300" s="46"/>
      <c r="CQ300" s="46"/>
      <c r="CR300" s="46"/>
      <c r="CS300" s="46"/>
      <c r="CT300" s="46"/>
      <c r="CU300" s="46"/>
      <c r="CV300" s="46"/>
      <c r="CW300" s="46"/>
    </row>
  </sheetData>
  <sheetProtection/>
  <mergeCells count="1">
    <mergeCell ref="B1:G1"/>
  </mergeCells>
  <printOptions horizontalCentered="1"/>
  <pageMargins left="0.984251968503937" right="0.1968503937007874" top="0.5905511811023623" bottom="0.5905511811023623" header="0" footer="0"/>
  <pageSetup firstPageNumber="1" useFirstPageNumber="1" fitToHeight="0" fitToWidth="1" horizontalDpi="600" verticalDpi="600" orientation="portrait" paperSize="9" scale="95" r:id="rId1"/>
  <headerFooter alignWithMargins="0">
    <oddFooter>&amp;R&amp;8&amp;P&amp;N</oddFooter>
  </headerFooter>
  <rowBreaks count="7" manualBreakCount="7">
    <brk id="25" max="6" man="1"/>
    <brk id="50" max="6" man="1"/>
    <brk id="69" max="6" man="1"/>
    <brk id="115" max="6" man="1"/>
    <brk id="130" max="6" man="1"/>
    <brk id="149" max="6" man="1"/>
    <brk id="1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 Cahun</dc:creator>
  <cp:keywords/>
  <dc:description/>
  <cp:lastModifiedBy>Korisnik</cp:lastModifiedBy>
  <cp:lastPrinted>2019-05-02T14:31:25Z</cp:lastPrinted>
  <dcterms:created xsi:type="dcterms:W3CDTF">2014-12-10T09:16:26Z</dcterms:created>
  <dcterms:modified xsi:type="dcterms:W3CDTF">2019-05-27T11:34:51Z</dcterms:modified>
  <cp:category/>
  <cp:version/>
  <cp:contentType/>
  <cp:contentStatus/>
</cp:coreProperties>
</file>